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RTAL DA TRANSPARENCIA - ARQUIVOS\Atualizações 2022\junho\"/>
    </mc:Choice>
  </mc:AlternateContent>
  <bookViews>
    <workbookView xWindow="0" yWindow="0" windowWidth="20490" windowHeight="7755"/>
  </bookViews>
  <sheets>
    <sheet name="DEMONSTRATIVO TRANSPARÊNCIA" sheetId="4" r:id="rId1"/>
  </sheets>
  <definedNames>
    <definedName name="_xlnm.Print_Area" localSheetId="0">'DEMONSTRATIVO TRANSPARÊNCIA'!$A$1:$I$114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3" i="4" l="1"/>
  <c r="F83" i="4"/>
  <c r="H39" i="4" l="1"/>
  <c r="F39" i="4"/>
  <c r="H32" i="4" l="1"/>
  <c r="F32" i="4"/>
  <c r="H76" i="4" l="1"/>
  <c r="F76" i="4"/>
  <c r="H53" i="4" l="1"/>
  <c r="F53" i="4"/>
  <c r="H46" i="4"/>
  <c r="F46" i="4"/>
  <c r="H17" i="4" l="1"/>
  <c r="E25" i="4" l="1"/>
  <c r="H25" i="4" l="1"/>
  <c r="F25" i="4"/>
  <c r="F17" i="4"/>
</calcChain>
</file>

<file path=xl/sharedStrings.xml><?xml version="1.0" encoding="utf-8"?>
<sst xmlns="http://schemas.openxmlformats.org/spreadsheetml/2006/main" count="130" uniqueCount="58">
  <si>
    <t>Vlr. Repassado</t>
  </si>
  <si>
    <t>Vlr. Empenhado</t>
  </si>
  <si>
    <t>Vlr. A empenhar</t>
  </si>
  <si>
    <t>Vlr. Pago</t>
  </si>
  <si>
    <t>Gerência de Orçamento, Finanças e Contabilidade - GEOFIC</t>
  </si>
  <si>
    <t>Vlr. Emenda</t>
  </si>
  <si>
    <t>Emenda</t>
  </si>
  <si>
    <t>Nº 41090006</t>
  </si>
  <si>
    <t xml:space="preserve">Emenda </t>
  </si>
  <si>
    <t>Nº 39230001</t>
  </si>
  <si>
    <t>Nº 41370011</t>
  </si>
  <si>
    <t>Departamento de Planejamento, Orçamento e Finanças - DEPLANOF</t>
  </si>
  <si>
    <t>DEMONSTRATIVO DAS EMENDAS PARLAMENTARES FEDERAIS E ESTADUAIS</t>
  </si>
  <si>
    <t>36000.309775/2020-00</t>
  </si>
  <si>
    <t>Nº Proposta:</t>
  </si>
  <si>
    <r>
      <t>Objeto:</t>
    </r>
    <r>
      <rPr>
        <sz val="11"/>
        <rFont val="Arial"/>
        <family val="2"/>
      </rPr>
      <t xml:space="preserve"> Incremento MAC</t>
    </r>
  </si>
  <si>
    <t>36000.309785/2020-00</t>
  </si>
  <si>
    <r>
      <t xml:space="preserve">Objeto: </t>
    </r>
    <r>
      <rPr>
        <sz val="11"/>
        <rFont val="Arial"/>
        <family val="2"/>
      </rPr>
      <t>Projeto de Digitalização dos Prontuários eletrônicos</t>
    </r>
  </si>
  <si>
    <r>
      <t xml:space="preserve">Parlamentar: </t>
    </r>
    <r>
      <rPr>
        <sz val="11"/>
        <rFont val="Arial"/>
        <family val="2"/>
      </rPr>
      <t>Deputado Federal Plínio Valério</t>
    </r>
  </si>
  <si>
    <r>
      <t>Objeto:</t>
    </r>
    <r>
      <rPr>
        <sz val="11"/>
        <rFont val="Arial"/>
        <family val="2"/>
      </rPr>
      <t xml:space="preserve">  Incremento MAC</t>
    </r>
  </si>
  <si>
    <t>36000.309780/2020-00</t>
  </si>
  <si>
    <r>
      <t>Origem da Emenda:</t>
    </r>
    <r>
      <rPr>
        <sz val="11"/>
        <rFont val="Arial"/>
        <family val="2"/>
      </rPr>
      <t xml:space="preserve"> Federal</t>
    </r>
  </si>
  <si>
    <r>
      <t xml:space="preserve">Origem da Emenda: </t>
    </r>
    <r>
      <rPr>
        <sz val="11"/>
        <rFont val="Arial"/>
        <family val="2"/>
      </rPr>
      <t>Federal</t>
    </r>
  </si>
  <si>
    <r>
      <t>Parlamentar:</t>
    </r>
    <r>
      <rPr>
        <sz val="11"/>
        <rFont val="Arial"/>
        <family val="2"/>
      </rPr>
      <t xml:space="preserve"> Deputado Federal José Ricardo Wendling</t>
    </r>
  </si>
  <si>
    <r>
      <t xml:space="preserve">Parlamentar: </t>
    </r>
    <r>
      <rPr>
        <sz val="11"/>
        <rFont val="Arial"/>
        <family val="2"/>
      </rPr>
      <t>Deputado Federal Bosco Saraiva</t>
    </r>
  </si>
  <si>
    <t xml:space="preserve">Elaborado em </t>
  </si>
  <si>
    <t>Nº 350568</t>
  </si>
  <si>
    <t>36000.350568/2020-00</t>
  </si>
  <si>
    <r>
      <t xml:space="preserve">Portaria/ Data: </t>
    </r>
    <r>
      <rPr>
        <sz val="11"/>
        <rFont val="Arial"/>
        <family val="2"/>
      </rPr>
      <t>Portaria nº 3.948 de 31/12/2020</t>
    </r>
  </si>
  <si>
    <r>
      <t xml:space="preserve">Portaria/ Data: </t>
    </r>
    <r>
      <rPr>
        <sz val="11"/>
        <rFont val="Arial"/>
        <family val="2"/>
      </rPr>
      <t>Portaria nº 719 de 08/04/2020</t>
    </r>
  </si>
  <si>
    <r>
      <t>Portaria/ Data:</t>
    </r>
    <r>
      <rPr>
        <sz val="11"/>
        <rFont val="Arial"/>
        <family val="2"/>
      </rPr>
      <t>Portaria nº 719 de 08/04/2020</t>
    </r>
  </si>
  <si>
    <t>POSIÇÃO EM 31 DE DEZEMBRO DE 2021</t>
  </si>
  <si>
    <t>Vlr. A Pagar</t>
  </si>
  <si>
    <t xml:space="preserve">Vlr. A Pagar </t>
  </si>
  <si>
    <t>FUNDAÇÃO HOSPITALAR DE DERMATOLOGIA TROPICAL E VENEREOLOGIA ALFREDO DA MATTA</t>
  </si>
  <si>
    <r>
      <t xml:space="preserve">Parlamentar: </t>
    </r>
    <r>
      <rPr>
        <sz val="11"/>
        <rFont val="Arial"/>
        <family val="2"/>
      </rPr>
      <t>José Ricardo</t>
    </r>
  </si>
  <si>
    <t>06023708000121005</t>
  </si>
  <si>
    <r>
      <t xml:space="preserve">Portaria/ Data: </t>
    </r>
    <r>
      <rPr>
        <sz val="11"/>
        <rFont val="Arial"/>
        <family val="2"/>
      </rPr>
      <t>Portaria nº 3126 de 11/11/2021</t>
    </r>
  </si>
  <si>
    <t>Nº 41090002</t>
  </si>
  <si>
    <t>06023708000121006</t>
  </si>
  <si>
    <r>
      <t xml:space="preserve">Parlamentar: </t>
    </r>
    <r>
      <rPr>
        <sz val="11"/>
        <rFont val="Arial"/>
        <family val="2"/>
      </rPr>
      <t>Sinésio Campos</t>
    </r>
  </si>
  <si>
    <t>Nº Emenda:</t>
  </si>
  <si>
    <t>012/2022</t>
  </si>
  <si>
    <r>
      <t xml:space="preserve">Origem da Emenda: </t>
    </r>
    <r>
      <rPr>
        <sz val="11"/>
        <rFont val="Arial"/>
        <family val="2"/>
      </rPr>
      <t>Estadual</t>
    </r>
  </si>
  <si>
    <r>
      <t>Objeto:</t>
    </r>
    <r>
      <rPr>
        <sz val="11"/>
        <rFont val="Arial"/>
        <family val="2"/>
      </rPr>
      <t xml:space="preserve"> Material Permanente</t>
    </r>
  </si>
  <si>
    <t>Nº 012/2022</t>
  </si>
  <si>
    <t>......... CONTINUA ..........</t>
  </si>
  <si>
    <t>......... CONTINUAÇÃO ..........</t>
  </si>
  <si>
    <r>
      <t xml:space="preserve">Parlamentar: </t>
    </r>
    <r>
      <rPr>
        <sz val="11"/>
        <rFont val="Arial"/>
        <family val="2"/>
      </rPr>
      <t>Therezinha Ruiz</t>
    </r>
  </si>
  <si>
    <t>052/2022</t>
  </si>
  <si>
    <r>
      <t>Objeto:</t>
    </r>
    <r>
      <rPr>
        <sz val="11"/>
        <rFont val="Arial"/>
        <family val="2"/>
      </rPr>
      <t xml:space="preserve"> Equipamentos e Material Permanente</t>
    </r>
  </si>
  <si>
    <t>Nº 052/2022</t>
  </si>
  <si>
    <r>
      <t xml:space="preserve">Portaria/ Data: </t>
    </r>
    <r>
      <rPr>
        <sz val="11"/>
        <rFont val="Arial"/>
        <family val="2"/>
      </rPr>
      <t>Lei Complementar 216 de 08/09/2021</t>
    </r>
  </si>
  <si>
    <r>
      <t xml:space="preserve">Portaria/ Data: </t>
    </r>
    <r>
      <rPr>
        <sz val="11"/>
        <rFont val="Arial"/>
        <family val="2"/>
      </rPr>
      <t>Emenda Constitucional 126 de 13/07/2021</t>
    </r>
  </si>
  <si>
    <t>POSIÇÃO EM 30 DE JUNHO DE 2022</t>
  </si>
  <si>
    <t>Notas Explicativas:</t>
  </si>
  <si>
    <t>(a)</t>
  </si>
  <si>
    <r>
      <rPr>
        <sz val="9"/>
        <color rgb="FFFF0000"/>
        <rFont val="Arial"/>
        <family val="2"/>
      </rPr>
      <t xml:space="preserve">(a) </t>
    </r>
    <r>
      <rPr>
        <sz val="9"/>
        <rFont val="Arial"/>
        <family val="2"/>
      </rPr>
      <t xml:space="preserve">Foi anulado empenho no montante de R$ 17.550,00 (dezessete mil, quinhentos e cinquenta reais) por meio da NS 0037 e 0041, reduzindo o total de empenho. Assim, no mês de maio, o saldo empenhado era de R$  992.658,14 (novecentos e noventa e dois mil, seiscentos e cinquenta  e oito reais e catorze centavos, passou a ser R$ 975.108,14 (novecentos e setenta  e cinco mil, cento e oito reais e sessenta e catorze centavos).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</si>
</sst>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13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6"/>
      <name val="Arial"/>
      <family val="2"/>
    </font>
    <font>
      <sz val="10"/>
      <name val="Arial 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4" fontId="7" fillId="2" borderId="0" xfId="0" applyNumberFormat="1" applyFont="1" applyFill="1" applyBorder="1" applyAlignment="1">
      <alignment horizontal="center"/>
    </xf>
    <xf numFmtId="165" fontId="7" fillId="2" borderId="0" xfId="1" applyNumberFormat="1" applyFont="1" applyFill="1" applyBorder="1"/>
    <xf numFmtId="0" fontId="4" fillId="0" borderId="0" xfId="0" applyFont="1" applyBorder="1"/>
    <xf numFmtId="0" fontId="3" fillId="0" borderId="0" xfId="0" applyFont="1" applyFill="1" applyBorder="1" applyAlignment="1">
      <alignment vertical="center" wrapText="1"/>
    </xf>
    <xf numFmtId="165" fontId="2" fillId="2" borderId="0" xfId="1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165" fontId="2" fillId="2" borderId="14" xfId="1" applyNumberFormat="1" applyFont="1" applyFill="1" applyBorder="1"/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164" fontId="3" fillId="0" borderId="18" xfId="1" applyFont="1" applyFill="1" applyBorder="1" applyAlignment="1">
      <alignment horizontal="center" vertical="center" wrapText="1"/>
    </xf>
    <xf numFmtId="164" fontId="3" fillId="0" borderId="16" xfId="1" applyFont="1" applyFill="1" applyBorder="1" applyAlignment="1">
      <alignment horizontal="center" vertical="center" wrapText="1"/>
    </xf>
    <xf numFmtId="165" fontId="2" fillId="0" borderId="18" xfId="1" applyNumberFormat="1" applyFont="1" applyFill="1" applyBorder="1"/>
    <xf numFmtId="0" fontId="5" fillId="3" borderId="19" xfId="0" applyFont="1" applyFill="1" applyBorder="1" applyAlignment="1">
      <alignment horizontal="right" vertical="top" wrapText="1"/>
    </xf>
    <xf numFmtId="14" fontId="8" fillId="0" borderId="0" xfId="0" applyNumberFormat="1" applyFont="1"/>
    <xf numFmtId="165" fontId="2" fillId="0" borderId="6" xfId="1" applyNumberFormat="1" applyFont="1" applyFill="1" applyBorder="1"/>
    <xf numFmtId="0" fontId="4" fillId="0" borderId="0" xfId="0" applyFont="1" applyFill="1"/>
    <xf numFmtId="0" fontId="5" fillId="3" borderId="19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Border="1"/>
    <xf numFmtId="0" fontId="3" fillId="0" borderId="5" xfId="0" applyFont="1" applyFill="1" applyBorder="1" applyAlignment="1">
      <alignment horizontal="center" vertical="center" wrapText="1"/>
    </xf>
    <xf numFmtId="43" fontId="2" fillId="0" borderId="18" xfId="2" applyFont="1" applyFill="1" applyBorder="1"/>
    <xf numFmtId="165" fontId="2" fillId="0" borderId="7" xfId="1" applyNumberFormat="1" applyFont="1" applyFill="1" applyBorder="1"/>
    <xf numFmtId="43" fontId="2" fillId="0" borderId="16" xfId="2" applyFont="1" applyFill="1" applyBorder="1"/>
    <xf numFmtId="43" fontId="4" fillId="0" borderId="0" xfId="2" applyFont="1"/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165" fontId="2" fillId="0" borderId="0" xfId="1" applyNumberFormat="1" applyFont="1" applyFill="1" applyBorder="1"/>
    <xf numFmtId="43" fontId="2" fillId="0" borderId="0" xfId="2" applyFont="1" applyFill="1" applyBorder="1"/>
    <xf numFmtId="0" fontId="5" fillId="3" borderId="19" xfId="0" applyFont="1" applyFill="1" applyBorder="1" applyAlignment="1">
      <alignment horizontal="right" vertical="top" wrapText="1"/>
    </xf>
    <xf numFmtId="0" fontId="3" fillId="0" borderId="14" xfId="0" applyFont="1" applyFill="1" applyBorder="1" applyAlignment="1">
      <alignment horizontal="center" vertical="center" wrapText="1"/>
    </xf>
    <xf numFmtId="165" fontId="2" fillId="0" borderId="14" xfId="1" applyNumberFormat="1" applyFont="1" applyFill="1" applyBorder="1"/>
    <xf numFmtId="43" fontId="2" fillId="0" borderId="14" xfId="2" applyFont="1" applyFill="1" applyBorder="1"/>
    <xf numFmtId="0" fontId="3" fillId="4" borderId="17" xfId="0" applyFont="1" applyFill="1" applyBorder="1" applyAlignment="1">
      <alignment horizontal="center" vertical="center" wrapText="1"/>
    </xf>
    <xf numFmtId="165" fontId="2" fillId="4" borderId="18" xfId="1" applyNumberFormat="1" applyFont="1" applyFill="1" applyBorder="1"/>
    <xf numFmtId="43" fontId="2" fillId="4" borderId="16" xfId="2" applyFont="1" applyFill="1" applyBorder="1"/>
    <xf numFmtId="165" fontId="2" fillId="4" borderId="16" xfId="1" applyNumberFormat="1" applyFont="1" applyFill="1" applyBorder="1"/>
    <xf numFmtId="43" fontId="2" fillId="4" borderId="18" xfId="2" applyFont="1" applyFill="1" applyBorder="1"/>
    <xf numFmtId="165" fontId="2" fillId="2" borderId="6" xfId="1" applyNumberFormat="1" applyFont="1" applyFill="1" applyBorder="1"/>
    <xf numFmtId="0" fontId="11" fillId="5" borderId="0" xfId="0" applyFont="1" applyFill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5" fillId="3" borderId="15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3" borderId="20" xfId="0" applyFont="1" applyFill="1" applyBorder="1" applyAlignment="1">
      <alignment horizontal="left" vertical="top" wrapText="1"/>
    </xf>
    <xf numFmtId="164" fontId="3" fillId="0" borderId="3" xfId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13" xfId="1" applyFont="1" applyFill="1" applyBorder="1" applyAlignment="1">
      <alignment horizontal="center" vertical="center" wrapText="1"/>
    </xf>
    <xf numFmtId="3" fontId="6" fillId="3" borderId="19" xfId="0" quotePrefix="1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left" vertical="top" wrapText="1"/>
    </xf>
    <xf numFmtId="164" fontId="3" fillId="0" borderId="12" xfId="1" applyFont="1" applyFill="1" applyBorder="1" applyAlignment="1">
      <alignment horizontal="center" vertical="center" wrapText="1"/>
    </xf>
    <xf numFmtId="0" fontId="6" fillId="3" borderId="19" xfId="0" quotePrefix="1" applyNumberFormat="1" applyFont="1" applyFill="1" applyBorder="1" applyAlignment="1">
      <alignment horizontal="left" vertical="top" wrapText="1"/>
    </xf>
    <xf numFmtId="0" fontId="5" fillId="3" borderId="20" xfId="0" applyNumberFormat="1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right" vertical="top" wrapText="1"/>
    </xf>
    <xf numFmtId="0" fontId="5" fillId="3" borderId="20" xfId="0" applyFont="1" applyFill="1" applyBorder="1" applyAlignment="1">
      <alignment horizontal="right" vertical="top" wrapText="1"/>
    </xf>
  </cellXfs>
  <cellStyles count="3">
    <cellStyle name="Normal" xfId="0" builtinId="0"/>
    <cellStyle name="Separador de milhares 10" xfId="1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855329</xdr:colOff>
      <xdr:row>108</xdr:row>
      <xdr:rowOff>71420</xdr:rowOff>
    </xdr:from>
    <xdr:to>
      <xdr:col>8</xdr:col>
      <xdr:colOff>190500</xdr:colOff>
      <xdr:row>113</xdr:row>
      <xdr:rowOff>134920</xdr:rowOff>
    </xdr:to>
    <xdr:grpSp>
      <xdr:nvGrpSpPr>
        <xdr:cNvPr id="3" name="Grupo 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1960229" y="24322070"/>
          <a:ext cx="6021721" cy="1016000"/>
          <a:chOff x="3283555" y="7686675"/>
          <a:chExt cx="6917720" cy="1152525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505575" y="7686675"/>
            <a:ext cx="3695700" cy="1152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6" name="Caixa de texto 4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83555" y="8096251"/>
            <a:ext cx="1876425" cy="609600"/>
          </a:xfrm>
          <a:prstGeom prst="rect">
            <a:avLst/>
          </a:prstGeom>
          <a:noFill/>
          <a:ln w="6350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800" b="0" i="0" u="none" strike="noStrike" baseline="0">
                <a:solidFill>
                  <a:srgbClr val="000000"/>
                </a:solidFill>
                <a:latin typeface="Geomanist"/>
              </a:rPr>
              <a:t>Rua Codajás, 24 – Cachoeirinha.</a:t>
            </a:r>
          </a:p>
          <a:p>
            <a:pPr algn="l" rtl="0">
              <a:defRPr sz="1000"/>
            </a:pPr>
            <a:r>
              <a:rPr lang="pt-BR" sz="800" b="0" i="0" u="none" strike="noStrike" baseline="0">
                <a:solidFill>
                  <a:srgbClr val="000000"/>
                </a:solidFill>
                <a:latin typeface="Geomanist"/>
              </a:rPr>
              <a:t>Fone: (92) 3632-5800 </a:t>
            </a:r>
          </a:p>
          <a:p>
            <a:pPr algn="l" rtl="0">
              <a:defRPr sz="1000"/>
            </a:pPr>
            <a:r>
              <a:rPr lang="pt-BR" sz="800" b="0" i="0" u="none" strike="noStrike" baseline="0">
                <a:solidFill>
                  <a:srgbClr val="000000"/>
                </a:solidFill>
                <a:latin typeface="Geomanist"/>
              </a:rPr>
              <a:t>Fax: (92) 3632-5802 </a:t>
            </a:r>
          </a:p>
          <a:p>
            <a:pPr algn="l" rtl="0">
              <a:defRPr sz="1000"/>
            </a:pPr>
            <a:r>
              <a:rPr lang="pt-BR" sz="800" b="0" i="0" u="none" strike="noStrike" baseline="0">
                <a:solidFill>
                  <a:srgbClr val="000000"/>
                </a:solidFill>
                <a:latin typeface="Geomanist"/>
              </a:rPr>
              <a:t>Manaus - AM CEP 69065-130 </a:t>
            </a:r>
          </a:p>
          <a:p>
            <a:pPr algn="l" rtl="0">
              <a:defRPr sz="1000"/>
            </a:pPr>
            <a:endParaRPr lang="pt-BR" sz="800" b="0" i="0" u="none" strike="noStrike" baseline="0">
              <a:solidFill>
                <a:srgbClr val="000000"/>
              </a:solidFill>
              <a:latin typeface="Geomanist"/>
            </a:endParaRPr>
          </a:p>
        </xdr:txBody>
      </xdr:sp>
      <xdr:pic>
        <xdr:nvPicPr>
          <xdr:cNvPr id="7" name="Imagem 6" descr="OMSPNG.png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4895850" y="8115300"/>
            <a:ext cx="619125" cy="542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8" name="CaixaDeTexto 4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8957" y="8156637"/>
            <a:ext cx="1457556" cy="5259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CENTRO COLABORADOR</a:t>
            </a:r>
          </a:p>
          <a:p>
            <a:pPr algn="l" rtl="0">
              <a:defRPr sz="1000"/>
            </a:pPr>
            <a:r>
              <a:rPr lang="pt-B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OMS/OPAS.</a:t>
            </a:r>
            <a:endPara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 editAs="oneCell">
    <xdr:from>
      <xdr:col>3</xdr:col>
      <xdr:colOff>240771</xdr:colOff>
      <xdr:row>0</xdr:row>
      <xdr:rowOff>83343</xdr:rowOff>
    </xdr:from>
    <xdr:to>
      <xdr:col>5</xdr:col>
      <xdr:colOff>642937</xdr:colOff>
      <xdr:row>1</xdr:row>
      <xdr:rowOff>830818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67240" y="83343"/>
          <a:ext cx="2640541" cy="937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84664</xdr:colOff>
      <xdr:row>109</xdr:row>
      <xdr:rowOff>166670</xdr:rowOff>
    </xdr:from>
    <xdr:to>
      <xdr:col>2</xdr:col>
      <xdr:colOff>814915</xdr:colOff>
      <xdr:row>112</xdr:row>
      <xdr:rowOff>177260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95" y="26038951"/>
          <a:ext cx="1778001" cy="582090"/>
        </a:xfrm>
        <a:prstGeom prst="rect">
          <a:avLst/>
        </a:prstGeom>
      </xdr:spPr>
    </xdr:pic>
    <xdr:clientData/>
  </xdr:twoCellAnchor>
  <xdr:oneCellAnchor>
    <xdr:from>
      <xdr:col>3</xdr:col>
      <xdr:colOff>240771</xdr:colOff>
      <xdr:row>60</xdr:row>
      <xdr:rowOff>83343</xdr:rowOff>
    </xdr:from>
    <xdr:ext cx="2640541" cy="937975"/>
    <xdr:pic>
      <xdr:nvPicPr>
        <xdr:cNvPr id="11" name="Imagem 10">
          <a:extLst>
            <a:ext uri="{FF2B5EF4-FFF2-40B4-BE49-F238E27FC236}">
              <a16:creationId xmlns:a16="http://schemas.microsoft.com/office/drawing/2014/main" xmlns="" id="{50B5B382-D8AB-44C7-BAF0-628335097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67240" y="13668374"/>
          <a:ext cx="2640541" cy="937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0"/>
  <sheetViews>
    <sheetView showGridLines="0" tabSelected="1" view="pageBreakPreview" zoomScaleSheetLayoutView="100" workbookViewId="0">
      <selection activeCell="G99" sqref="G99"/>
    </sheetView>
  </sheetViews>
  <sheetFormatPr defaultRowHeight="15"/>
  <cols>
    <col min="1" max="1" width="0.85546875" style="1" customWidth="1"/>
    <col min="2" max="2" width="15.7109375" style="1" customWidth="1"/>
    <col min="3" max="8" width="16.7109375" style="1" customWidth="1"/>
    <col min="9" max="9" width="3.42578125" style="20" customWidth="1"/>
    <col min="10" max="11" width="9.140625" style="1"/>
    <col min="12" max="12" width="11.28515625" style="1" bestFit="1" customWidth="1"/>
    <col min="13" max="16384" width="9.140625" style="1"/>
  </cols>
  <sheetData>
    <row r="2" spans="1:9" ht="77.25" customHeight="1"/>
    <row r="3" spans="1:9" ht="15.75">
      <c r="A3" s="52" t="s">
        <v>34</v>
      </c>
      <c r="B3" s="52"/>
      <c r="C3" s="52"/>
      <c r="D3" s="52"/>
      <c r="E3" s="52"/>
      <c r="F3" s="52"/>
      <c r="G3" s="52"/>
      <c r="H3" s="52"/>
      <c r="I3" s="52"/>
    </row>
    <row r="4" spans="1:9" ht="15.75">
      <c r="A4" s="52" t="s">
        <v>11</v>
      </c>
      <c r="B4" s="52"/>
      <c r="C4" s="52"/>
      <c r="D4" s="52"/>
      <c r="E4" s="52"/>
      <c r="F4" s="52"/>
      <c r="G4" s="52"/>
      <c r="H4" s="52"/>
      <c r="I4" s="52"/>
    </row>
    <row r="5" spans="1:9" ht="15.75">
      <c r="A5" s="52" t="s">
        <v>4</v>
      </c>
      <c r="B5" s="52"/>
      <c r="C5" s="52"/>
      <c r="D5" s="52"/>
      <c r="E5" s="52"/>
      <c r="F5" s="52"/>
      <c r="G5" s="52"/>
      <c r="H5" s="52"/>
      <c r="I5" s="52"/>
    </row>
    <row r="6" spans="1:9" ht="15.75">
      <c r="A6" s="28"/>
      <c r="B6" s="28"/>
      <c r="C6" s="28"/>
      <c r="D6" s="28"/>
      <c r="E6" s="28"/>
      <c r="F6" s="28"/>
      <c r="G6" s="28"/>
      <c r="H6" s="28"/>
      <c r="I6" s="28"/>
    </row>
    <row r="8" spans="1:9" ht="15.75">
      <c r="B8" s="43" t="s">
        <v>12</v>
      </c>
      <c r="C8" s="43"/>
      <c r="D8" s="43"/>
      <c r="E8" s="43"/>
      <c r="F8" s="43"/>
      <c r="G8" s="43"/>
      <c r="H8" s="43"/>
    </row>
    <row r="9" spans="1:9" ht="15.75">
      <c r="B9" s="43" t="s">
        <v>54</v>
      </c>
      <c r="C9" s="43"/>
      <c r="D9" s="43"/>
      <c r="E9" s="43" t="s">
        <v>31</v>
      </c>
      <c r="F9" s="43"/>
      <c r="G9" s="43"/>
      <c r="H9" s="43"/>
    </row>
    <row r="10" spans="1:9" ht="15.75">
      <c r="B10" s="29"/>
      <c r="C10" s="29"/>
      <c r="D10" s="29"/>
      <c r="E10" s="29"/>
      <c r="F10" s="29"/>
      <c r="G10" s="29"/>
      <c r="H10" s="29"/>
    </row>
    <row r="11" spans="1:9" ht="15.75" thickBot="1">
      <c r="B11" s="2"/>
      <c r="C11" s="3"/>
      <c r="D11" s="3"/>
      <c r="E11" s="3"/>
      <c r="F11" s="3"/>
      <c r="G11" s="3"/>
      <c r="H11" s="3"/>
    </row>
    <row r="12" spans="1:9" ht="15.75" thickBot="1">
      <c r="B12" s="44" t="s">
        <v>23</v>
      </c>
      <c r="C12" s="45"/>
      <c r="D12" s="45"/>
      <c r="E12" s="45"/>
      <c r="F12" s="15" t="s">
        <v>14</v>
      </c>
      <c r="G12" s="61" t="s">
        <v>13</v>
      </c>
      <c r="H12" s="53"/>
    </row>
    <row r="13" spans="1:9" ht="15.75" thickBot="1">
      <c r="B13" s="44" t="s">
        <v>21</v>
      </c>
      <c r="C13" s="45"/>
      <c r="D13" s="45"/>
      <c r="E13" s="45"/>
      <c r="F13" s="46" t="s">
        <v>29</v>
      </c>
      <c r="G13" s="46"/>
      <c r="H13" s="47"/>
    </row>
    <row r="14" spans="1:9" ht="15.75" thickBot="1">
      <c r="B14" s="44" t="s">
        <v>15</v>
      </c>
      <c r="C14" s="45"/>
      <c r="D14" s="45"/>
      <c r="E14" s="45"/>
      <c r="F14" s="45"/>
      <c r="G14" s="45"/>
      <c r="H14" s="53"/>
    </row>
    <row r="15" spans="1:9">
      <c r="B15" s="59" t="s">
        <v>6</v>
      </c>
      <c r="C15" s="54" t="s">
        <v>5</v>
      </c>
      <c r="D15" s="54" t="s">
        <v>0</v>
      </c>
      <c r="E15" s="54" t="s">
        <v>1</v>
      </c>
      <c r="F15" s="54" t="s">
        <v>2</v>
      </c>
      <c r="G15" s="54" t="s">
        <v>3</v>
      </c>
      <c r="H15" s="56" t="s">
        <v>32</v>
      </c>
    </row>
    <row r="16" spans="1:9" ht="14.25" customHeight="1">
      <c r="B16" s="60"/>
      <c r="C16" s="62"/>
      <c r="D16" s="62"/>
      <c r="E16" s="62"/>
      <c r="F16" s="62"/>
      <c r="G16" s="62"/>
      <c r="H16" s="57"/>
    </row>
    <row r="17" spans="1:10" ht="18.75" customHeight="1" thickBot="1">
      <c r="A17" s="18"/>
      <c r="B17" s="23" t="s">
        <v>7</v>
      </c>
      <c r="C17" s="17">
        <v>352000</v>
      </c>
      <c r="D17" s="17">
        <v>352000</v>
      </c>
      <c r="E17" s="41">
        <v>312611.75</v>
      </c>
      <c r="F17" s="17">
        <f>SUM(D17-E17)</f>
        <v>39388.25</v>
      </c>
      <c r="G17" s="17">
        <v>294210.15000000002</v>
      </c>
      <c r="H17" s="25">
        <f>SUM(E17-G17)</f>
        <v>18401.599999999977</v>
      </c>
      <c r="I17" s="21"/>
      <c r="J17" s="18"/>
    </row>
    <row r="18" spans="1:10" ht="18.75" customHeight="1">
      <c r="A18" s="18"/>
      <c r="B18" s="7"/>
      <c r="C18" s="30"/>
      <c r="D18" s="30"/>
      <c r="E18" s="30"/>
      <c r="F18" s="30"/>
      <c r="G18" s="30"/>
      <c r="H18" s="30"/>
      <c r="I18" s="21"/>
      <c r="J18" s="18"/>
    </row>
    <row r="19" spans="1:10" s="4" customFormat="1" ht="15.75" thickBot="1">
      <c r="B19" s="7"/>
      <c r="C19" s="6"/>
      <c r="D19" s="6"/>
      <c r="E19" s="6"/>
      <c r="F19" s="6"/>
      <c r="G19" s="6"/>
      <c r="H19" s="6"/>
      <c r="I19" s="22"/>
    </row>
    <row r="20" spans="1:10" s="4" customFormat="1" ht="15.75" thickBot="1">
      <c r="B20" s="44" t="s">
        <v>18</v>
      </c>
      <c r="C20" s="45"/>
      <c r="D20" s="45"/>
      <c r="E20" s="45"/>
      <c r="F20" s="15" t="s">
        <v>14</v>
      </c>
      <c r="G20" s="61" t="s">
        <v>16</v>
      </c>
      <c r="H20" s="53"/>
      <c r="I20" s="22"/>
    </row>
    <row r="21" spans="1:10" s="4" customFormat="1" ht="15.75" thickBot="1">
      <c r="B21" s="44" t="s">
        <v>21</v>
      </c>
      <c r="C21" s="45"/>
      <c r="D21" s="45"/>
      <c r="E21" s="45"/>
      <c r="F21" s="46" t="s">
        <v>30</v>
      </c>
      <c r="G21" s="46"/>
      <c r="H21" s="47"/>
      <c r="I21" s="22"/>
    </row>
    <row r="22" spans="1:10" s="4" customFormat="1" ht="15.75" thickBot="1">
      <c r="B22" s="44" t="s">
        <v>17</v>
      </c>
      <c r="C22" s="45"/>
      <c r="D22" s="45"/>
      <c r="E22" s="45"/>
      <c r="F22" s="45"/>
      <c r="G22" s="45"/>
      <c r="H22" s="53"/>
      <c r="I22" s="22"/>
    </row>
    <row r="23" spans="1:10" ht="15" customHeight="1">
      <c r="B23" s="59" t="s">
        <v>6</v>
      </c>
      <c r="C23" s="54" t="s">
        <v>5</v>
      </c>
      <c r="D23" s="54" t="s">
        <v>0</v>
      </c>
      <c r="E23" s="54" t="s">
        <v>1</v>
      </c>
      <c r="F23" s="54" t="s">
        <v>2</v>
      </c>
      <c r="G23" s="54" t="s">
        <v>3</v>
      </c>
      <c r="H23" s="56" t="s">
        <v>32</v>
      </c>
    </row>
    <row r="24" spans="1:10" ht="15.75" thickBot="1">
      <c r="B24" s="60"/>
      <c r="C24" s="62"/>
      <c r="D24" s="55"/>
      <c r="E24" s="55"/>
      <c r="F24" s="55"/>
      <c r="G24" s="55"/>
      <c r="H24" s="57"/>
    </row>
    <row r="25" spans="1:10" ht="18.75" customHeight="1" thickBot="1">
      <c r="A25" s="18"/>
      <c r="B25" s="36" t="s">
        <v>10</v>
      </c>
      <c r="C25" s="37">
        <v>925000</v>
      </c>
      <c r="D25" s="37">
        <v>925000</v>
      </c>
      <c r="E25" s="37">
        <f>720000+180000</f>
        <v>900000</v>
      </c>
      <c r="F25" s="37">
        <f>SUM(D25-E25)</f>
        <v>25000</v>
      </c>
      <c r="G25" s="37">
        <v>900000</v>
      </c>
      <c r="H25" s="38">
        <f>SUM(E25-G25)</f>
        <v>0</v>
      </c>
      <c r="I25" s="21"/>
    </row>
    <row r="26" spans="1:10" ht="18.75" customHeight="1" thickBot="1">
      <c r="A26" s="18"/>
      <c r="B26" s="33"/>
      <c r="C26" s="34"/>
      <c r="D26" s="34"/>
      <c r="E26" s="34"/>
      <c r="F26" s="34"/>
      <c r="G26" s="34"/>
      <c r="H26" s="35"/>
      <c r="I26" s="21"/>
    </row>
    <row r="27" spans="1:10" s="4" customFormat="1" ht="15.75" thickBot="1">
      <c r="B27" s="8"/>
      <c r="C27" s="9"/>
      <c r="D27" s="9"/>
      <c r="E27" s="9"/>
      <c r="F27" s="9"/>
      <c r="G27" s="9"/>
      <c r="H27" s="9"/>
      <c r="I27" s="22"/>
    </row>
    <row r="28" spans="1:10" ht="15.75" thickBot="1">
      <c r="B28" s="44" t="s">
        <v>24</v>
      </c>
      <c r="C28" s="45"/>
      <c r="D28" s="45"/>
      <c r="E28" s="45"/>
      <c r="F28" s="15" t="s">
        <v>14</v>
      </c>
      <c r="G28" s="61" t="s">
        <v>20</v>
      </c>
      <c r="H28" s="53"/>
      <c r="I28" s="22"/>
      <c r="J28" s="4"/>
    </row>
    <row r="29" spans="1:10" ht="15.75" thickBot="1">
      <c r="B29" s="44" t="s">
        <v>22</v>
      </c>
      <c r="C29" s="45"/>
      <c r="D29" s="45"/>
      <c r="E29" s="45"/>
      <c r="F29" s="46" t="s">
        <v>29</v>
      </c>
      <c r="G29" s="46"/>
      <c r="H29" s="47"/>
      <c r="I29" s="22"/>
      <c r="J29" s="4"/>
    </row>
    <row r="30" spans="1:10" ht="15.75" customHeight="1" thickBot="1">
      <c r="B30" s="48" t="s">
        <v>19</v>
      </c>
      <c r="C30" s="49"/>
      <c r="D30" s="49"/>
      <c r="E30" s="49"/>
      <c r="F30" s="49"/>
      <c r="G30" s="49"/>
      <c r="H30" s="50"/>
      <c r="I30" s="22"/>
      <c r="J30" s="4"/>
    </row>
    <row r="31" spans="1:10" ht="27" customHeight="1" thickBot="1">
      <c r="B31" s="11" t="s">
        <v>8</v>
      </c>
      <c r="C31" s="12" t="s">
        <v>5</v>
      </c>
      <c r="D31" s="12" t="s">
        <v>0</v>
      </c>
      <c r="E31" s="12" t="s">
        <v>1</v>
      </c>
      <c r="F31" s="12" t="s">
        <v>2</v>
      </c>
      <c r="G31" s="12" t="s">
        <v>3</v>
      </c>
      <c r="H31" s="13" t="s">
        <v>33</v>
      </c>
    </row>
    <row r="32" spans="1:10" ht="18.75" customHeight="1" thickBot="1">
      <c r="B32" s="36" t="s">
        <v>9</v>
      </c>
      <c r="C32" s="37">
        <v>1000000</v>
      </c>
      <c r="D32" s="37">
        <v>1000000</v>
      </c>
      <c r="E32" s="37">
        <v>975108.13999999978</v>
      </c>
      <c r="F32" s="37">
        <f>SUM(D32-E32)</f>
        <v>24891.860000000219</v>
      </c>
      <c r="G32" s="37">
        <v>897974.29999999993</v>
      </c>
      <c r="H32" s="39">
        <f>SUM(E32-G32)</f>
        <v>77133.839999999851</v>
      </c>
      <c r="I32" s="21" t="s">
        <v>56</v>
      </c>
    </row>
    <row r="33" spans="2:9" ht="18.75" customHeight="1">
      <c r="B33" s="7"/>
      <c r="C33" s="30"/>
      <c r="D33" s="30"/>
      <c r="E33" s="30"/>
      <c r="F33" s="30"/>
      <c r="G33" s="30"/>
      <c r="H33" s="30"/>
      <c r="I33" s="21"/>
    </row>
    <row r="34" spans="2:9" ht="15.75" thickBot="1">
      <c r="B34" s="5"/>
      <c r="C34" s="6"/>
      <c r="D34" s="6"/>
      <c r="E34" s="6"/>
      <c r="F34" s="6"/>
      <c r="G34" s="6"/>
      <c r="H34" s="6"/>
      <c r="I34" s="22"/>
    </row>
    <row r="35" spans="2:9" ht="15.75" thickBot="1">
      <c r="B35" s="44" t="s">
        <v>18</v>
      </c>
      <c r="C35" s="45"/>
      <c r="D35" s="45"/>
      <c r="E35" s="45"/>
      <c r="F35" s="19" t="s">
        <v>14</v>
      </c>
      <c r="G35" s="61" t="s">
        <v>27</v>
      </c>
      <c r="H35" s="53"/>
      <c r="I35" s="22"/>
    </row>
    <row r="36" spans="2:9" ht="15.75" thickBot="1">
      <c r="B36" s="44" t="s">
        <v>21</v>
      </c>
      <c r="C36" s="45"/>
      <c r="D36" s="45"/>
      <c r="E36" s="45"/>
      <c r="F36" s="45" t="s">
        <v>28</v>
      </c>
      <c r="G36" s="45"/>
      <c r="H36" s="53"/>
      <c r="I36" s="22"/>
    </row>
    <row r="37" spans="2:9" ht="15.75" thickBot="1">
      <c r="B37" s="44" t="s">
        <v>15</v>
      </c>
      <c r="C37" s="45"/>
      <c r="D37" s="45"/>
      <c r="E37" s="45"/>
      <c r="F37" s="45"/>
      <c r="G37" s="45"/>
      <c r="H37" s="53"/>
      <c r="I37" s="22"/>
    </row>
    <row r="38" spans="2:9" ht="27" customHeight="1" thickBot="1">
      <c r="B38" s="11" t="s">
        <v>8</v>
      </c>
      <c r="C38" s="12" t="s">
        <v>5</v>
      </c>
      <c r="D38" s="12" t="s">
        <v>0</v>
      </c>
      <c r="E38" s="12" t="s">
        <v>1</v>
      </c>
      <c r="F38" s="12" t="s">
        <v>2</v>
      </c>
      <c r="G38" s="12" t="s">
        <v>3</v>
      </c>
      <c r="H38" s="13" t="s">
        <v>32</v>
      </c>
      <c r="I38" s="22"/>
    </row>
    <row r="39" spans="2:9" ht="15.75" thickBot="1">
      <c r="B39" s="36" t="s">
        <v>26</v>
      </c>
      <c r="C39" s="37">
        <v>400000</v>
      </c>
      <c r="D39" s="40">
        <v>400000</v>
      </c>
      <c r="E39" s="40">
        <v>42915</v>
      </c>
      <c r="F39" s="40">
        <f>SUM(D39-E39)</f>
        <v>357085</v>
      </c>
      <c r="G39" s="40">
        <v>42915</v>
      </c>
      <c r="H39" s="38">
        <f>SUM(E39-G39)</f>
        <v>0</v>
      </c>
      <c r="I39" s="21"/>
    </row>
    <row r="40" spans="2:9">
      <c r="B40" s="7"/>
      <c r="C40" s="30"/>
      <c r="D40" s="31"/>
      <c r="E40" s="31"/>
      <c r="F40" s="31"/>
      <c r="G40" s="31"/>
      <c r="H40" s="31"/>
      <c r="I40" s="21"/>
    </row>
    <row r="41" spans="2:9" ht="15.75" thickBot="1">
      <c r="B41" s="5"/>
      <c r="C41" s="6"/>
      <c r="D41" s="6"/>
      <c r="E41" s="6"/>
      <c r="F41" s="6"/>
      <c r="G41" s="6"/>
      <c r="H41" s="6"/>
      <c r="I41" s="22"/>
    </row>
    <row r="42" spans="2:9" ht="15.75" thickBot="1">
      <c r="B42" s="44" t="s">
        <v>35</v>
      </c>
      <c r="C42" s="45"/>
      <c r="D42" s="45"/>
      <c r="E42" s="45"/>
      <c r="F42" s="15" t="s">
        <v>14</v>
      </c>
      <c r="G42" s="58" t="s">
        <v>36</v>
      </c>
      <c r="H42" s="53"/>
      <c r="I42" s="22"/>
    </row>
    <row r="43" spans="2:9" ht="15.75" thickBot="1">
      <c r="B43" s="44" t="s">
        <v>22</v>
      </c>
      <c r="C43" s="45"/>
      <c r="D43" s="45"/>
      <c r="E43" s="45"/>
      <c r="F43" s="46" t="s">
        <v>37</v>
      </c>
      <c r="G43" s="46"/>
      <c r="H43" s="47"/>
      <c r="I43" s="22"/>
    </row>
    <row r="44" spans="2:9" ht="15.75" thickBot="1">
      <c r="B44" s="48" t="s">
        <v>19</v>
      </c>
      <c r="C44" s="49"/>
      <c r="D44" s="49"/>
      <c r="E44" s="49"/>
      <c r="F44" s="49"/>
      <c r="G44" s="49"/>
      <c r="H44" s="50"/>
      <c r="I44" s="22"/>
    </row>
    <row r="45" spans="2:9" ht="27" customHeight="1" thickBot="1">
      <c r="B45" s="11" t="s">
        <v>8</v>
      </c>
      <c r="C45" s="12" t="s">
        <v>5</v>
      </c>
      <c r="D45" s="12" t="s">
        <v>0</v>
      </c>
      <c r="E45" s="12" t="s">
        <v>1</v>
      </c>
      <c r="F45" s="12" t="s">
        <v>2</v>
      </c>
      <c r="G45" s="12" t="s">
        <v>3</v>
      </c>
      <c r="H45" s="13" t="s">
        <v>33</v>
      </c>
    </row>
    <row r="46" spans="2:9" s="18" customFormat="1" ht="15.75" thickBot="1">
      <c r="B46" s="10" t="s">
        <v>38</v>
      </c>
      <c r="C46" s="14">
        <v>209314</v>
      </c>
      <c r="D46" s="24">
        <v>0</v>
      </c>
      <c r="E46" s="24">
        <v>0</v>
      </c>
      <c r="F46" s="24">
        <f>SUM(D46-E46)</f>
        <v>0</v>
      </c>
      <c r="G46" s="24">
        <v>0</v>
      </c>
      <c r="H46" s="26">
        <f>SUM(E46-G46)</f>
        <v>0</v>
      </c>
      <c r="I46" s="21"/>
    </row>
    <row r="47" spans="2:9" s="18" customFormat="1">
      <c r="B47" s="7"/>
      <c r="C47" s="30"/>
      <c r="D47" s="31"/>
      <c r="E47" s="31"/>
      <c r="F47" s="31"/>
      <c r="G47" s="31"/>
      <c r="H47" s="31"/>
      <c r="I47" s="21"/>
    </row>
    <row r="48" spans="2:9" ht="15.75" thickBot="1">
      <c r="B48" s="5"/>
      <c r="C48" s="6"/>
      <c r="D48" s="6"/>
      <c r="E48" s="6"/>
      <c r="F48" s="6"/>
      <c r="G48" s="6"/>
      <c r="H48" s="6"/>
      <c r="I48" s="22"/>
    </row>
    <row r="49" spans="1:9" ht="15.75" thickBot="1">
      <c r="B49" s="44" t="s">
        <v>35</v>
      </c>
      <c r="C49" s="45"/>
      <c r="D49" s="45"/>
      <c r="E49" s="45"/>
      <c r="F49" s="15" t="s">
        <v>14</v>
      </c>
      <c r="G49" s="58" t="s">
        <v>39</v>
      </c>
      <c r="H49" s="53"/>
      <c r="I49" s="22"/>
    </row>
    <row r="50" spans="1:9" ht="15.75" thickBot="1">
      <c r="B50" s="44" t="s">
        <v>22</v>
      </c>
      <c r="C50" s="45"/>
      <c r="D50" s="45"/>
      <c r="E50" s="45"/>
      <c r="F50" s="46" t="s">
        <v>37</v>
      </c>
      <c r="G50" s="46"/>
      <c r="H50" s="47"/>
      <c r="I50" s="22"/>
    </row>
    <row r="51" spans="1:9" ht="15.75" thickBot="1">
      <c r="B51" s="48" t="s">
        <v>19</v>
      </c>
      <c r="C51" s="49"/>
      <c r="D51" s="49"/>
      <c r="E51" s="49"/>
      <c r="F51" s="49"/>
      <c r="G51" s="49"/>
      <c r="H51" s="50"/>
      <c r="I51" s="22"/>
    </row>
    <row r="52" spans="1:9" ht="31.5" customHeight="1" thickBot="1">
      <c r="B52" s="11" t="s">
        <v>8</v>
      </c>
      <c r="C52" s="12" t="s">
        <v>5</v>
      </c>
      <c r="D52" s="12" t="s">
        <v>0</v>
      </c>
      <c r="E52" s="12" t="s">
        <v>1</v>
      </c>
      <c r="F52" s="12" t="s">
        <v>2</v>
      </c>
      <c r="G52" s="12" t="s">
        <v>3</v>
      </c>
      <c r="H52" s="13" t="s">
        <v>33</v>
      </c>
    </row>
    <row r="53" spans="1:9" s="18" customFormat="1" ht="15.75" thickBot="1">
      <c r="B53" s="10" t="s">
        <v>38</v>
      </c>
      <c r="C53" s="14">
        <v>282169</v>
      </c>
      <c r="D53" s="24">
        <v>61395</v>
      </c>
      <c r="E53" s="24">
        <v>38818.43</v>
      </c>
      <c r="F53" s="24">
        <f>SUM(D53-E53)</f>
        <v>22576.57</v>
      </c>
      <c r="G53" s="24">
        <v>0</v>
      </c>
      <c r="H53" s="26">
        <f>SUM(E53-G53)</f>
        <v>38818.43</v>
      </c>
      <c r="I53" s="21"/>
    </row>
    <row r="54" spans="1:9" s="18" customFormat="1">
      <c r="B54" s="7"/>
      <c r="C54" s="30"/>
      <c r="D54" s="31"/>
      <c r="E54" s="31"/>
      <c r="F54" s="31"/>
      <c r="G54" s="31"/>
      <c r="H54" s="31"/>
      <c r="I54" s="21"/>
    </row>
    <row r="55" spans="1:9" s="18" customFormat="1">
      <c r="B55" s="7"/>
      <c r="C55" s="30"/>
      <c r="D55" s="31"/>
      <c r="E55" s="31"/>
      <c r="F55" s="31"/>
      <c r="G55" s="31"/>
      <c r="H55" s="31"/>
      <c r="I55" s="21"/>
    </row>
    <row r="56" spans="1:9" s="18" customFormat="1">
      <c r="B56" s="7"/>
      <c r="C56" s="30"/>
      <c r="D56" s="31"/>
      <c r="E56" s="31"/>
      <c r="F56" s="31"/>
      <c r="G56" s="31"/>
      <c r="H56" s="31"/>
      <c r="I56" s="21"/>
    </row>
    <row r="57" spans="1:9" s="18" customFormat="1">
      <c r="B57" s="7"/>
      <c r="C57" s="30"/>
      <c r="D57" s="31"/>
      <c r="E57" s="31"/>
      <c r="F57" s="31"/>
      <c r="G57" s="31"/>
      <c r="H57" s="31"/>
      <c r="I57" s="21"/>
    </row>
    <row r="58" spans="1:9" s="18" customFormat="1">
      <c r="B58" s="7"/>
      <c r="C58" s="30"/>
      <c r="D58" s="31"/>
      <c r="E58" s="31"/>
      <c r="F58" s="31"/>
      <c r="G58" s="31"/>
      <c r="H58" s="31"/>
      <c r="I58" s="21"/>
    </row>
    <row r="59" spans="1:9" s="18" customFormat="1" ht="15.75">
      <c r="B59" s="51" t="s">
        <v>46</v>
      </c>
      <c r="C59" s="51"/>
      <c r="D59" s="51"/>
      <c r="E59" s="51"/>
      <c r="F59" s="51"/>
      <c r="G59" s="51"/>
      <c r="H59" s="51"/>
      <c r="I59" s="21"/>
    </row>
    <row r="60" spans="1:9" s="18" customFormat="1" ht="15.75">
      <c r="B60" s="51" t="s">
        <v>47</v>
      </c>
      <c r="C60" s="51"/>
      <c r="D60" s="51"/>
      <c r="E60" s="51"/>
      <c r="F60" s="51"/>
      <c r="G60" s="51"/>
      <c r="H60" s="51"/>
      <c r="I60" s="21"/>
    </row>
    <row r="62" spans="1:9" ht="77.25" customHeight="1"/>
    <row r="63" spans="1:9" ht="15.75">
      <c r="A63" s="52" t="s">
        <v>34</v>
      </c>
      <c r="B63" s="52"/>
      <c r="C63" s="52"/>
      <c r="D63" s="52"/>
      <c r="E63" s="52"/>
      <c r="F63" s="52"/>
      <c r="G63" s="52"/>
      <c r="H63" s="52"/>
      <c r="I63" s="52"/>
    </row>
    <row r="64" spans="1:9" ht="15.75">
      <c r="A64" s="52" t="s">
        <v>11</v>
      </c>
      <c r="B64" s="52"/>
      <c r="C64" s="52"/>
      <c r="D64" s="52"/>
      <c r="E64" s="52"/>
      <c r="F64" s="52"/>
      <c r="G64" s="52"/>
      <c r="H64" s="52"/>
      <c r="I64" s="52"/>
    </row>
    <row r="65" spans="1:12" ht="15.75">
      <c r="A65" s="52" t="s">
        <v>4</v>
      </c>
      <c r="B65" s="52"/>
      <c r="C65" s="52"/>
      <c r="D65" s="52"/>
      <c r="E65" s="52"/>
      <c r="F65" s="52"/>
      <c r="G65" s="52"/>
      <c r="H65" s="52"/>
      <c r="I65" s="52"/>
    </row>
    <row r="66" spans="1:12" ht="15.75">
      <c r="A66" s="28"/>
      <c r="B66" s="28"/>
      <c r="C66" s="28"/>
      <c r="D66" s="28"/>
      <c r="E66" s="28"/>
      <c r="F66" s="28"/>
      <c r="G66" s="28"/>
      <c r="H66" s="28"/>
      <c r="I66" s="28"/>
    </row>
    <row r="68" spans="1:12" ht="15.75">
      <c r="B68" s="43" t="s">
        <v>12</v>
      </c>
      <c r="C68" s="43"/>
      <c r="D68" s="43"/>
      <c r="E68" s="43"/>
      <c r="F68" s="43"/>
      <c r="G68" s="43"/>
      <c r="H68" s="43"/>
    </row>
    <row r="69" spans="1:12" ht="15.75">
      <c r="B69" s="43" t="s">
        <v>54</v>
      </c>
      <c r="C69" s="43"/>
      <c r="D69" s="43"/>
      <c r="E69" s="43" t="s">
        <v>31</v>
      </c>
      <c r="F69" s="43"/>
      <c r="G69" s="43"/>
      <c r="H69" s="43"/>
    </row>
    <row r="70" spans="1:12" ht="15.75">
      <c r="B70" s="29"/>
      <c r="C70" s="29"/>
      <c r="D70" s="29"/>
      <c r="E70" s="29"/>
      <c r="F70" s="29"/>
      <c r="G70" s="29"/>
      <c r="H70" s="29"/>
    </row>
    <row r="71" spans="1:12" ht="15.75" thickBot="1">
      <c r="B71" s="2"/>
      <c r="C71" s="3"/>
      <c r="D71" s="3"/>
      <c r="E71" s="3"/>
      <c r="F71" s="3"/>
      <c r="G71" s="3"/>
      <c r="H71" s="3"/>
    </row>
    <row r="72" spans="1:12" s="18" customFormat="1" ht="15.75" thickBot="1">
      <c r="B72" s="44" t="s">
        <v>40</v>
      </c>
      <c r="C72" s="45"/>
      <c r="D72" s="45"/>
      <c r="E72" s="45"/>
      <c r="F72" s="15" t="s">
        <v>41</v>
      </c>
      <c r="G72" s="63" t="s">
        <v>42</v>
      </c>
      <c r="H72" s="64"/>
      <c r="I72" s="21"/>
    </row>
    <row r="73" spans="1:12" s="18" customFormat="1" ht="15.75" customHeight="1" thickBot="1">
      <c r="B73" s="44" t="s">
        <v>43</v>
      </c>
      <c r="C73" s="45"/>
      <c r="D73" s="65" t="s">
        <v>53</v>
      </c>
      <c r="E73" s="65"/>
      <c r="F73" s="65"/>
      <c r="G73" s="65"/>
      <c r="H73" s="66"/>
      <c r="I73" s="21"/>
    </row>
    <row r="74" spans="1:12" s="18" customFormat="1" ht="15.75" thickBot="1">
      <c r="B74" s="48" t="s">
        <v>44</v>
      </c>
      <c r="C74" s="49"/>
      <c r="D74" s="49"/>
      <c r="E74" s="49"/>
      <c r="F74" s="49"/>
      <c r="G74" s="49"/>
      <c r="H74" s="50"/>
      <c r="I74" s="21"/>
    </row>
    <row r="75" spans="1:12" s="18" customFormat="1" ht="27.75" customHeight="1" thickBot="1">
      <c r="B75" s="11" t="s">
        <v>8</v>
      </c>
      <c r="C75" s="12" t="s">
        <v>5</v>
      </c>
      <c r="D75" s="12" t="s">
        <v>0</v>
      </c>
      <c r="E75" s="12" t="s">
        <v>1</v>
      </c>
      <c r="F75" s="12" t="s">
        <v>2</v>
      </c>
      <c r="G75" s="12" t="s">
        <v>3</v>
      </c>
      <c r="H75" s="13" t="s">
        <v>33</v>
      </c>
      <c r="I75" s="21"/>
    </row>
    <row r="76" spans="1:12" s="18" customFormat="1" ht="15.75" thickBot="1">
      <c r="B76" s="36" t="s">
        <v>45</v>
      </c>
      <c r="C76" s="37">
        <v>310000</v>
      </c>
      <c r="D76" s="40">
        <v>310000</v>
      </c>
      <c r="E76" s="40">
        <v>0</v>
      </c>
      <c r="F76" s="40">
        <f>SUM(D76-E76)</f>
        <v>310000</v>
      </c>
      <c r="G76" s="40">
        <v>0</v>
      </c>
      <c r="H76" s="38">
        <f>SUM(E76-G76)</f>
        <v>0</v>
      </c>
      <c r="I76" s="21"/>
    </row>
    <row r="77" spans="1:12" s="18" customFormat="1">
      <c r="B77" s="7"/>
      <c r="C77" s="30"/>
      <c r="D77" s="31"/>
      <c r="E77" s="31"/>
      <c r="F77" s="31"/>
      <c r="G77" s="31"/>
      <c r="H77" s="31"/>
      <c r="I77" s="21"/>
    </row>
    <row r="78" spans="1:12" ht="15.75" thickBot="1">
      <c r="B78" s="7"/>
      <c r="C78" s="6"/>
      <c r="D78" s="6"/>
      <c r="E78" s="6"/>
      <c r="F78" s="6"/>
      <c r="G78" s="6"/>
      <c r="H78" s="16"/>
      <c r="L78" s="27"/>
    </row>
    <row r="79" spans="1:12" ht="15.75" customHeight="1" thickBot="1">
      <c r="B79" s="44" t="s">
        <v>48</v>
      </c>
      <c r="C79" s="45"/>
      <c r="D79" s="45"/>
      <c r="E79" s="45"/>
      <c r="F79" s="32" t="s">
        <v>41</v>
      </c>
      <c r="G79" s="63" t="s">
        <v>49</v>
      </c>
      <c r="H79" s="64"/>
      <c r="L79" s="27"/>
    </row>
    <row r="80" spans="1:12" ht="15.75" customHeight="1" thickBot="1">
      <c r="B80" s="44" t="s">
        <v>43</v>
      </c>
      <c r="C80" s="45"/>
      <c r="D80" s="65" t="s">
        <v>52</v>
      </c>
      <c r="E80" s="65"/>
      <c r="F80" s="65"/>
      <c r="G80" s="65"/>
      <c r="H80" s="66"/>
      <c r="L80" s="27"/>
    </row>
    <row r="81" spans="2:12" ht="15.75" thickBot="1">
      <c r="B81" s="48" t="s">
        <v>50</v>
      </c>
      <c r="C81" s="49"/>
      <c r="D81" s="49"/>
      <c r="E81" s="49"/>
      <c r="F81" s="49"/>
      <c r="G81" s="49"/>
      <c r="H81" s="50"/>
      <c r="L81" s="27"/>
    </row>
    <row r="82" spans="2:12" ht="15.75" thickBot="1">
      <c r="B82" s="11" t="s">
        <v>8</v>
      </c>
      <c r="C82" s="12" t="s">
        <v>5</v>
      </c>
      <c r="D82" s="12" t="s">
        <v>0</v>
      </c>
      <c r="E82" s="12" t="s">
        <v>1</v>
      </c>
      <c r="F82" s="12" t="s">
        <v>2</v>
      </c>
      <c r="G82" s="12" t="s">
        <v>3</v>
      </c>
      <c r="H82" s="13" t="s">
        <v>33</v>
      </c>
      <c r="L82" s="27"/>
    </row>
    <row r="83" spans="2:12" ht="15.75" thickBot="1">
      <c r="B83" s="36" t="s">
        <v>51</v>
      </c>
      <c r="C83" s="37">
        <v>354000</v>
      </c>
      <c r="D83" s="40">
        <v>354000</v>
      </c>
      <c r="E83" s="40">
        <v>322080</v>
      </c>
      <c r="F83" s="40">
        <f>SUM(D83-E83)</f>
        <v>31920</v>
      </c>
      <c r="G83" s="40">
        <v>0</v>
      </c>
      <c r="H83" s="38">
        <f>SUM(E83-G83)</f>
        <v>322080</v>
      </c>
      <c r="L83" s="27"/>
    </row>
    <row r="84" spans="2:12">
      <c r="B84" s="5"/>
      <c r="C84" s="6"/>
      <c r="D84" s="6"/>
      <c r="E84" s="6"/>
      <c r="F84" s="6"/>
      <c r="G84" s="6"/>
      <c r="H84" s="6"/>
      <c r="L84" s="27"/>
    </row>
    <row r="85" spans="2:12">
      <c r="D85" s="6"/>
      <c r="L85" s="27"/>
    </row>
    <row r="86" spans="2:12">
      <c r="L86" s="27"/>
    </row>
    <row r="87" spans="2:12">
      <c r="G87" s="6" t="s">
        <v>25</v>
      </c>
      <c r="H87" s="16">
        <v>44754</v>
      </c>
      <c r="L87" s="27"/>
    </row>
    <row r="89" spans="2:12">
      <c r="B89" t="s">
        <v>55</v>
      </c>
    </row>
    <row r="90" spans="2:12" ht="51.75" customHeight="1">
      <c r="B90" s="42" t="s">
        <v>57</v>
      </c>
      <c r="C90" s="42"/>
      <c r="D90" s="42"/>
      <c r="E90" s="42"/>
      <c r="F90" s="42"/>
      <c r="G90" s="42"/>
      <c r="H90" s="42"/>
      <c r="I90" s="42"/>
    </row>
  </sheetData>
  <mergeCells count="67">
    <mergeCell ref="G79:H79"/>
    <mergeCell ref="B80:C80"/>
    <mergeCell ref="D80:H80"/>
    <mergeCell ref="F23:F24"/>
    <mergeCell ref="B28:E28"/>
    <mergeCell ref="C23:C24"/>
    <mergeCell ref="B14:H14"/>
    <mergeCell ref="B72:E72"/>
    <mergeCell ref="G72:H72"/>
    <mergeCell ref="B49:E49"/>
    <mergeCell ref="G49:H49"/>
    <mergeCell ref="B36:E36"/>
    <mergeCell ref="F36:H36"/>
    <mergeCell ref="G35:H35"/>
    <mergeCell ref="B29:E29"/>
    <mergeCell ref="D15:D16"/>
    <mergeCell ref="E15:E16"/>
    <mergeCell ref="F15:F16"/>
    <mergeCell ref="G15:G16"/>
    <mergeCell ref="A3:I3"/>
    <mergeCell ref="A4:I4"/>
    <mergeCell ref="A5:I5"/>
    <mergeCell ref="G12:H12"/>
    <mergeCell ref="B12:E12"/>
    <mergeCell ref="B8:H8"/>
    <mergeCell ref="B9:H9"/>
    <mergeCell ref="F13:H13"/>
    <mergeCell ref="B13:E13"/>
    <mergeCell ref="B21:E21"/>
    <mergeCell ref="F21:H21"/>
    <mergeCell ref="B15:B16"/>
    <mergeCell ref="H15:H16"/>
    <mergeCell ref="C15:C16"/>
    <mergeCell ref="G20:H20"/>
    <mergeCell ref="B20:E20"/>
    <mergeCell ref="B44:H44"/>
    <mergeCell ref="B22:H22"/>
    <mergeCell ref="G23:G24"/>
    <mergeCell ref="H23:H24"/>
    <mergeCell ref="F43:H43"/>
    <mergeCell ref="B43:E43"/>
    <mergeCell ref="G42:H42"/>
    <mergeCell ref="B42:E42"/>
    <mergeCell ref="B37:H37"/>
    <mergeCell ref="B30:H30"/>
    <mergeCell ref="B23:B24"/>
    <mergeCell ref="F29:H29"/>
    <mergeCell ref="B35:E35"/>
    <mergeCell ref="G28:H28"/>
    <mergeCell ref="D23:D24"/>
    <mergeCell ref="E23:E24"/>
    <mergeCell ref="B90:I90"/>
    <mergeCell ref="B68:H68"/>
    <mergeCell ref="B69:H69"/>
    <mergeCell ref="B50:E50"/>
    <mergeCell ref="F50:H50"/>
    <mergeCell ref="B51:H51"/>
    <mergeCell ref="B59:H59"/>
    <mergeCell ref="B60:H60"/>
    <mergeCell ref="A63:I63"/>
    <mergeCell ref="A64:I64"/>
    <mergeCell ref="A65:I65"/>
    <mergeCell ref="B74:H74"/>
    <mergeCell ref="B73:C73"/>
    <mergeCell ref="D73:H73"/>
    <mergeCell ref="B81:H81"/>
    <mergeCell ref="B79:E79"/>
  </mergeCells>
  <printOptions horizontalCentered="1"/>
  <pageMargins left="0.31496062992125984" right="0.31496062992125984" top="0.19685039370078741" bottom="0.19685039370078741" header="0.31496062992125984" footer="0.31496062992125984"/>
  <pageSetup paperSize="9"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TRANSPARÊNCIA</vt:lpstr>
      <vt:lpstr>'DEMONSTRATIVO TRANSPARÊNCIA'!Area_de_impressao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tania.silva</dc:creator>
  <cp:lastModifiedBy>Simone Carol Lopes Ferreira</cp:lastModifiedBy>
  <cp:lastPrinted>2022-05-11T12:47:24Z</cp:lastPrinted>
  <dcterms:created xsi:type="dcterms:W3CDTF">2018-12-19T19:25:18Z</dcterms:created>
  <dcterms:modified xsi:type="dcterms:W3CDTF">2022-07-18T13:43:28Z</dcterms:modified>
</cp:coreProperties>
</file>