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8 - AGOSTO 2023 - PROCESSO\"/>
    </mc:Choice>
  </mc:AlternateContent>
  <xr:revisionPtr revIDLastSave="0" documentId="13_ncr:1_{5E7BB40E-092C-488D-ACE1-BAAB08F7F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TRANSPARÊNCIA'!$A$1:$I$146</definedName>
  </definedNames>
  <calcPr calcId="191029"/>
</workbook>
</file>

<file path=xl/calcChain.xml><?xml version="1.0" encoding="utf-8"?>
<calcChain xmlns="http://schemas.openxmlformats.org/spreadsheetml/2006/main">
  <c r="I123" i="4" l="1"/>
  <c r="G123" i="4"/>
  <c r="I117" i="4" l="1"/>
  <c r="G117" i="4"/>
  <c r="I91" i="4" l="1"/>
  <c r="G91" i="4"/>
  <c r="I42" i="4" l="1"/>
  <c r="G42" i="4"/>
  <c r="G30" i="4" l="1"/>
  <c r="I24" i="4" l="1"/>
  <c r="G24" i="4"/>
  <c r="I18" i="4" l="1"/>
  <c r="I85" i="4" l="1"/>
  <c r="G85" i="4"/>
  <c r="I79" i="4"/>
  <c r="G79" i="4"/>
  <c r="I73" i="4"/>
  <c r="G73" i="4"/>
  <c r="G18" i="4" l="1"/>
  <c r="I36" i="4" l="1"/>
  <c r="I30" i="4" l="1"/>
  <c r="I67" i="4" l="1"/>
  <c r="G67" i="4"/>
</calcChain>
</file>

<file path=xl/sharedStrings.xml><?xml version="1.0" encoding="utf-8"?>
<sst xmlns="http://schemas.openxmlformats.org/spreadsheetml/2006/main" count="193" uniqueCount="62">
  <si>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</si>
  <si>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</si>
  <si>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</si>
  <si>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</si>
  <si>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</si>
  <si>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</si>
  <si>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</si>
  <si>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</si>
  <si>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</si>
  <si>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</si>
  <si>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</si>
  <si>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</si>
  <si>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</si>
  <si>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</si>
  <si>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t>36000.309780/2020-00</t>
  </si>
  <si>
    <t>36000.350568/2020-00</t>
  </si>
  <si>
    <t>Vlr. A Pagar</t>
  </si>
  <si>
    <t xml:space="preserve">Vlr. A Pagar </t>
  </si>
  <si>
    <t>FUNDAÇÃO HOSPITALAR DE DERMATOLOGIA TROPICAL E VENEREOLOGIA ALFREDO DA MATTA</t>
  </si>
  <si>
    <t>06023708000121005</t>
  </si>
  <si>
    <t>Nº 41090002</t>
  </si>
  <si>
    <t>06023708000121006</t>
  </si>
  <si>
    <t>Nº Emenda:</t>
  </si>
  <si>
    <t>012/2022</t>
  </si>
  <si>
    <t>Nº 012/2022</t>
  </si>
  <si>
    <t>Nº 81001509</t>
  </si>
  <si>
    <t>Nº 41090020</t>
  </si>
  <si>
    <t>Nº 001/2023</t>
  </si>
  <si>
    <t>001/2023</t>
  </si>
  <si>
    <t>093/2023</t>
  </si>
  <si>
    <t>Nº 093/2023</t>
  </si>
  <si>
    <t xml:space="preserve">   Nº Emenda:</t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</si>
  <si>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</si>
  <si>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>Origem da Emenda:</t>
    </r>
    <r>
      <rPr>
        <sz val="11"/>
        <rFont val="Arial"/>
        <family val="2"/>
      </rPr>
      <t xml:space="preserve"> Federal</t>
    </r>
  </si>
  <si>
    <r>
      <t>Objeto:</t>
    </r>
    <r>
      <rPr>
        <sz val="11"/>
        <rFont val="Arial"/>
        <family val="2"/>
      </rPr>
      <t xml:space="preserve"> Incremento MAC</t>
    </r>
  </si>
  <si>
    <r>
      <t xml:space="preserve">Parlamentar: </t>
    </r>
    <r>
      <rPr>
        <sz val="11"/>
        <rFont val="Arial"/>
        <family val="2"/>
      </rPr>
      <t>Deputado Federal Bosco Saraiva</t>
    </r>
  </si>
  <si>
    <r>
      <t xml:space="preserve">Origem da Emenda: </t>
    </r>
    <r>
      <rPr>
        <sz val="11"/>
        <rFont val="Arial"/>
        <family val="2"/>
      </rPr>
      <t>Federal</t>
    </r>
  </si>
  <si>
    <r>
      <t>Objeto:</t>
    </r>
    <r>
      <rPr>
        <sz val="11"/>
        <rFont val="Arial"/>
        <family val="2"/>
      </rPr>
      <t xml:space="preserve">  Incremento MAC</t>
    </r>
  </si>
  <si>
    <t>Anulações</t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</si>
  <si>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</si>
  <si>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 xml:space="preserve">Parlamentar: </t>
    </r>
    <r>
      <rPr>
        <sz val="11"/>
        <rFont val="Arial"/>
        <family val="2"/>
      </rPr>
      <t>José Ricardo</t>
    </r>
  </si>
  <si>
    <r>
      <t>Objeto:</t>
    </r>
    <r>
      <rPr>
        <sz val="11"/>
        <rFont val="Arial"/>
        <family val="2"/>
      </rPr>
      <t xml:space="preserve">  Material Permanente</t>
    </r>
  </si>
  <si>
    <r>
      <t xml:space="preserve">Parlamentar: </t>
    </r>
    <r>
      <rPr>
        <sz val="11"/>
        <rFont val="Arial"/>
        <family val="2"/>
      </rPr>
      <t>Sinésio Campos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</si>
  <si>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</si>
  <si>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Material Permanente</t>
    </r>
  </si>
  <si>
    <r>
      <t xml:space="preserve">Parlamentar: </t>
    </r>
    <r>
      <rPr>
        <sz val="11"/>
        <rFont val="Arial"/>
        <family val="2"/>
      </rPr>
      <t>Mayara Pinheiro</t>
    </r>
  </si>
  <si>
    <r>
      <t xml:space="preserve">Parlamentar: </t>
    </r>
    <r>
      <rPr>
        <sz val="11"/>
        <rFont val="Arial"/>
        <family val="2"/>
      </rPr>
      <t>Átila Lins</t>
    </r>
  </si>
  <si>
    <r>
      <t>Objeto:</t>
    </r>
    <r>
      <rPr>
        <sz val="11"/>
        <rFont val="Arial"/>
        <family val="2"/>
      </rPr>
      <t xml:space="preserve"> Serviços de Tecnologia da Informação (interfaceamento)</t>
    </r>
  </si>
  <si>
    <t>Nº 16190005</t>
  </si>
  <si>
    <r>
      <t xml:space="preserve">Parlamentar: </t>
    </r>
    <r>
      <rPr>
        <sz val="11"/>
        <rFont val="Arial"/>
        <family val="2"/>
      </rPr>
      <t>Dr. Gomes</t>
    </r>
  </si>
  <si>
    <t>042/2023</t>
  </si>
  <si>
    <r>
      <t>Portaria/Data:</t>
    </r>
    <r>
      <rPr>
        <sz val="11"/>
        <rFont val="Arial"/>
        <family val="2"/>
      </rPr>
      <t xml:space="preserve"> Portaria nº 738, de 05/04/2022</t>
    </r>
  </si>
  <si>
    <r>
      <t xml:space="preserve">Portaria/Data: </t>
    </r>
    <r>
      <rPr>
        <sz val="11"/>
        <rFont val="Arial"/>
        <family val="2"/>
      </rPr>
      <t>Emenda Constitucional 126 de 13/07/2021</t>
    </r>
  </si>
  <si>
    <r>
      <t xml:space="preserve">Portaria/Data: </t>
    </r>
    <r>
      <rPr>
        <sz val="11"/>
        <rFont val="Arial"/>
        <family val="2"/>
      </rPr>
      <t xml:space="preserve">Portaria nº 3.812 de 29/09/2022  </t>
    </r>
  </si>
  <si>
    <r>
      <t xml:space="preserve">Portaria/Data: </t>
    </r>
    <r>
      <rPr>
        <sz val="11"/>
        <rFont val="Arial"/>
        <family val="2"/>
      </rPr>
      <t>Portaria nº 3126 de 11/11/2021</t>
    </r>
  </si>
  <si>
    <r>
      <t xml:space="preserve">Portaria/Data: </t>
    </r>
    <r>
      <rPr>
        <sz val="11"/>
        <rFont val="Arial"/>
        <family val="2"/>
      </rPr>
      <t>Portaria nº 3.948 de 31/12/2020</t>
    </r>
  </si>
  <si>
    <r>
      <t xml:space="preserve">Portaria/Data: </t>
    </r>
    <r>
      <rPr>
        <sz val="11"/>
        <rFont val="Arial"/>
        <family val="2"/>
      </rPr>
      <t>Portaria nº 719 de 08/04/2020</t>
    </r>
  </si>
  <si>
    <t>Nº 042/2023</t>
  </si>
  <si>
    <r>
      <t xml:space="preserve">Parlamentar: </t>
    </r>
    <r>
      <rPr>
        <sz val="11"/>
        <rFont val="Arial"/>
        <family val="2"/>
      </rPr>
      <t>Wilker Barreto</t>
    </r>
  </si>
  <si>
    <t>Nº 035/2023</t>
  </si>
  <si>
    <t>035/2023</t>
  </si>
  <si>
    <t>POSIÇÃO EM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</si>
</sst>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43" fontId="2" fillId="0" borderId="0" xfId="2" applyFont="1"/>
    <xf numFmtId="0" fontId="4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vertical="center"/>
    </xf>
    <xf numFmtId="49" fontId="4" fillId="0" borderId="0" xfId="0" quotePrefix="1" applyNumberFormat="1" applyFont="1"/>
    <xf numFmtId="49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 applyFill="1" applyBorder="1"/>
    <xf numFmtId="43" fontId="5" fillId="0" borderId="0" xfId="2" applyFont="1" applyFill="1" applyBorder="1"/>
    <xf numFmtId="0" fontId="9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right" vertical="top" wrapText="1"/>
    </xf>
    <xf numFmtId="0" fontId="8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1" xfId="0" applyFont="1" applyBorder="1" applyAlignment="1">
      <alignment horizontal="center" vertical="center"/>
    </xf>
    <xf numFmtId="164" fontId="9" fillId="0" borderId="2" xfId="1" applyFont="1" applyFill="1" applyBorder="1" applyAlignment="1">
      <alignment horizontal="center" vertical="center" wrapText="1"/>
    </xf>
    <xf numFmtId="164" fontId="9" fillId="0" borderId="3" xfId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3" fontId="10" fillId="3" borderId="10" xfId="2" applyFont="1" applyFill="1" applyBorder="1"/>
    <xf numFmtId="43" fontId="10" fillId="3" borderId="8" xfId="2" applyFont="1" applyFill="1" applyBorder="1"/>
    <xf numFmtId="0" fontId="9" fillId="0" borderId="9" xfId="0" applyFont="1" applyBorder="1" applyAlignment="1">
      <alignment horizontal="center" vertical="center"/>
    </xf>
    <xf numFmtId="164" fontId="9" fillId="0" borderId="10" xfId="1" applyFont="1" applyFill="1" applyBorder="1" applyAlignment="1">
      <alignment horizontal="center" vertical="center" wrapText="1"/>
    </xf>
    <xf numFmtId="164" fontId="9" fillId="0" borderId="8" xfId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center"/>
    </xf>
    <xf numFmtId="7" fontId="10" fillId="3" borderId="10" xfId="2" applyNumberFormat="1" applyFont="1" applyFill="1" applyBorder="1"/>
    <xf numFmtId="7" fontId="10" fillId="3" borderId="8" xfId="2" applyNumberFormat="1" applyFont="1" applyFill="1" applyBorder="1"/>
    <xf numFmtId="39" fontId="10" fillId="3" borderId="10" xfId="2" applyNumberFormat="1" applyFont="1" applyFill="1" applyBorder="1"/>
    <xf numFmtId="39" fontId="10" fillId="3" borderId="8" xfId="2" applyNumberFormat="1" applyFont="1" applyFill="1" applyBorder="1"/>
    <xf numFmtId="0" fontId="9" fillId="2" borderId="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0" fillId="2" borderId="11" xfId="0" quotePrefix="1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right" vertical="top" wrapText="1"/>
    </xf>
    <xf numFmtId="0" fontId="9" fillId="2" borderId="12" xfId="0" applyFont="1" applyFill="1" applyBorder="1" applyAlignment="1">
      <alignment horizontal="righ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3" fontId="10" fillId="2" borderId="11" xfId="0" quotePrefix="1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9" fontId="17" fillId="0" borderId="0" xfId="2" applyNumberFormat="1" applyFont="1" applyFill="1" applyBorder="1"/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364597</xdr:colOff>
      <xdr:row>49</xdr:row>
      <xdr:rowOff>64293</xdr:rowOff>
    </xdr:from>
    <xdr:ext cx="2432291" cy="864000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4147" y="927496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57151</xdr:colOff>
      <xdr:row>42</xdr:row>
      <xdr:rowOff>38100</xdr:rowOff>
    </xdr:from>
    <xdr:to>
      <xdr:col>8</xdr:col>
      <xdr:colOff>1266826</xdr:colOff>
      <xdr:row>48</xdr:row>
      <xdr:rowOff>142875</xdr:rowOff>
    </xdr:to>
    <xdr:grpSp>
      <xdr:nvGrpSpPr>
        <xdr:cNvPr id="12" name="Agrupar 1">
          <a:extLst>
            <a:ext uri="{FF2B5EF4-FFF2-40B4-BE49-F238E27FC236}">
              <a16:creationId xmlns:a16="http://schemas.microsoft.com/office/drawing/2014/main" id="{118F0602-02AB-4907-9C49-8B7EBB67572C}"/>
            </a:ext>
          </a:extLst>
        </xdr:cNvPr>
        <xdr:cNvGrpSpPr>
          <a:grpSpLocks/>
        </xdr:cNvGrpSpPr>
      </xdr:nvGrpSpPr>
      <xdr:grpSpPr bwMode="auto">
        <a:xfrm>
          <a:off x="857251" y="7867650"/>
          <a:ext cx="10934700" cy="1285875"/>
          <a:chOff x="57150" y="6324601"/>
          <a:chExt cx="9239250" cy="1152525"/>
        </a:xfrm>
      </xdr:grpSpPr>
      <xdr:grpSp>
        <xdr:nvGrpSpPr>
          <xdr:cNvPr id="13" name="Grupo 7">
            <a:extLst>
              <a:ext uri="{FF2B5EF4-FFF2-40B4-BE49-F238E27FC236}">
                <a16:creationId xmlns:a16="http://schemas.microsoft.com/office/drawing/2014/main" id="{FE0C23C7-442A-4EFC-848B-A27047E5F02F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15" name="Imagem 2">
              <a:extLst>
                <a:ext uri="{FF2B5EF4-FFF2-40B4-BE49-F238E27FC236}">
                  <a16:creationId xmlns:a16="http://schemas.microsoft.com/office/drawing/2014/main" id="{21F6A7E2-88F5-495C-B7BE-D0451CE430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6" name="Caixa de texto 4">
              <a:extLst>
                <a:ext uri="{FF2B5EF4-FFF2-40B4-BE49-F238E27FC236}">
                  <a16:creationId xmlns:a16="http://schemas.microsoft.com/office/drawing/2014/main" id="{0594B9C4-B9AB-456C-8B1A-06C58408AD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17" name="Imagem 6">
              <a:extLst>
                <a:ext uri="{FF2B5EF4-FFF2-40B4-BE49-F238E27FC236}">
                  <a16:creationId xmlns:a16="http://schemas.microsoft.com/office/drawing/2014/main" id="{8C3600FE-0C7D-45B2-A6DD-A5479F0DA0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8" name="CaixaDeTexto 4">
              <a:extLst>
                <a:ext uri="{FF2B5EF4-FFF2-40B4-BE49-F238E27FC236}">
                  <a16:creationId xmlns:a16="http://schemas.microsoft.com/office/drawing/2014/main" id="{772FAC9D-44FA-4E2E-86DC-00FAC096A7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14" name="Imagem 9">
            <a:extLst>
              <a:ext uri="{FF2B5EF4-FFF2-40B4-BE49-F238E27FC236}">
                <a16:creationId xmlns:a16="http://schemas.microsoft.com/office/drawing/2014/main" id="{F2BEA07B-A7E4-40EC-81BB-E146759D87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91</xdr:row>
      <xdr:rowOff>76200</xdr:rowOff>
    </xdr:from>
    <xdr:to>
      <xdr:col>8</xdr:col>
      <xdr:colOff>1266825</xdr:colOff>
      <xdr:row>98</xdr:row>
      <xdr:rowOff>123825</xdr:rowOff>
    </xdr:to>
    <xdr:grpSp>
      <xdr:nvGrpSpPr>
        <xdr:cNvPr id="19" name="Agrupar 1">
          <a:extLst>
            <a:ext uri="{FF2B5EF4-FFF2-40B4-BE49-F238E27FC236}">
              <a16:creationId xmlns:a16="http://schemas.microsoft.com/office/drawing/2014/main" id="{B2E1AC61-4F2B-4CD3-BEF6-F4D5452CB02F}"/>
            </a:ext>
          </a:extLst>
        </xdr:cNvPr>
        <xdr:cNvGrpSpPr>
          <a:grpSpLocks/>
        </xdr:cNvGrpSpPr>
      </xdr:nvGrpSpPr>
      <xdr:grpSpPr bwMode="auto">
        <a:xfrm>
          <a:off x="857250" y="17116425"/>
          <a:ext cx="10934700" cy="1381125"/>
          <a:chOff x="57150" y="6324601"/>
          <a:chExt cx="9239250" cy="1152525"/>
        </a:xfrm>
      </xdr:grpSpPr>
      <xdr:grpSp>
        <xdr:nvGrpSpPr>
          <xdr:cNvPr id="20" name="Grupo 7">
            <a:extLst>
              <a:ext uri="{FF2B5EF4-FFF2-40B4-BE49-F238E27FC236}">
                <a16:creationId xmlns:a16="http://schemas.microsoft.com/office/drawing/2014/main" id="{BA41BFE2-ABC3-40B4-95C1-143E155D7CF0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22" name="Imagem 2">
              <a:extLst>
                <a:ext uri="{FF2B5EF4-FFF2-40B4-BE49-F238E27FC236}">
                  <a16:creationId xmlns:a16="http://schemas.microsoft.com/office/drawing/2014/main" id="{B0D2CCFE-3417-44DD-9DBD-ED4E5A6A74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3" name="Caixa de texto 4">
              <a:extLst>
                <a:ext uri="{FF2B5EF4-FFF2-40B4-BE49-F238E27FC236}">
                  <a16:creationId xmlns:a16="http://schemas.microsoft.com/office/drawing/2014/main" id="{842F18A8-C641-4CE2-8C2F-46C616BD26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24" name="Imagem 6">
              <a:extLst>
                <a:ext uri="{FF2B5EF4-FFF2-40B4-BE49-F238E27FC236}">
                  <a16:creationId xmlns:a16="http://schemas.microsoft.com/office/drawing/2014/main" id="{F6A27CCC-3089-4ED2-B603-6865BB0B39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5" name="CaixaDeTexto 4">
              <a:extLst>
                <a:ext uri="{FF2B5EF4-FFF2-40B4-BE49-F238E27FC236}">
                  <a16:creationId xmlns:a16="http://schemas.microsoft.com/office/drawing/2014/main" id="{8ACB0EA3-01D1-4B06-BFDA-0C0F9F8546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21" name="Imagem 9">
            <a:extLst>
              <a:ext uri="{FF2B5EF4-FFF2-40B4-BE49-F238E27FC236}">
                <a16:creationId xmlns:a16="http://schemas.microsoft.com/office/drawing/2014/main" id="{42E6E08D-5B6F-4AC1-AB97-796DE5A1A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</xdr:col>
      <xdr:colOff>371475</xdr:colOff>
      <xdr:row>0</xdr:row>
      <xdr:rowOff>66675</xdr:rowOff>
    </xdr:from>
    <xdr:ext cx="2432291" cy="864000"/>
    <xdr:pic>
      <xdr:nvPicPr>
        <xdr:cNvPr id="26" name="Imagem 25">
          <a:extLst>
            <a:ext uri="{FF2B5EF4-FFF2-40B4-BE49-F238E27FC236}">
              <a16:creationId xmlns:a16="http://schemas.microsoft.com/office/drawing/2014/main" id="{13E46CC9-E186-49C3-AB71-AB7A274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66675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983722</xdr:colOff>
      <xdr:row>99</xdr:row>
      <xdr:rowOff>54768</xdr:rowOff>
    </xdr:from>
    <xdr:ext cx="2432291" cy="864000"/>
    <xdr:pic>
      <xdr:nvPicPr>
        <xdr:cNvPr id="2" name="Imagem 1">
          <a:extLst>
            <a:ext uri="{FF2B5EF4-FFF2-40B4-BE49-F238E27FC236}">
              <a16:creationId xmlns:a16="http://schemas.microsoft.com/office/drawing/2014/main" id="{0F19E4C7-2BA4-4A43-BE62-9CEB9639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03272" y="1859041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38100</xdr:colOff>
      <xdr:row>139</xdr:row>
      <xdr:rowOff>28575</xdr:rowOff>
    </xdr:from>
    <xdr:to>
      <xdr:col>8</xdr:col>
      <xdr:colOff>1247775</xdr:colOff>
      <xdr:row>145</xdr:row>
      <xdr:rowOff>142875</xdr:rowOff>
    </xdr:to>
    <xdr:grpSp>
      <xdr:nvGrpSpPr>
        <xdr:cNvPr id="3" name="Agrupar 1">
          <a:extLst>
            <a:ext uri="{FF2B5EF4-FFF2-40B4-BE49-F238E27FC236}">
              <a16:creationId xmlns:a16="http://schemas.microsoft.com/office/drawing/2014/main" id="{E90D1267-E2D1-4D00-92A0-17BF604D0C68}"/>
            </a:ext>
          </a:extLst>
        </xdr:cNvPr>
        <xdr:cNvGrpSpPr>
          <a:grpSpLocks/>
        </xdr:cNvGrpSpPr>
      </xdr:nvGrpSpPr>
      <xdr:grpSpPr bwMode="auto">
        <a:xfrm>
          <a:off x="838200" y="26031825"/>
          <a:ext cx="10934700" cy="1257300"/>
          <a:chOff x="57150" y="6324601"/>
          <a:chExt cx="9239250" cy="1152525"/>
        </a:xfrm>
      </xdr:grpSpPr>
      <xdr:grpSp>
        <xdr:nvGrpSpPr>
          <xdr:cNvPr id="4" name="Grupo 7">
            <a:extLst>
              <a:ext uri="{FF2B5EF4-FFF2-40B4-BE49-F238E27FC236}">
                <a16:creationId xmlns:a16="http://schemas.microsoft.com/office/drawing/2014/main" id="{FDF3A8B5-FAB1-FD72-9817-411CB8CE374F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6" name="Imagem 2">
              <a:extLst>
                <a:ext uri="{FF2B5EF4-FFF2-40B4-BE49-F238E27FC236}">
                  <a16:creationId xmlns:a16="http://schemas.microsoft.com/office/drawing/2014/main" id="{324EA25D-17FA-9D0B-639B-DDA41367228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Caixa de texto 4">
              <a:extLst>
                <a:ext uri="{FF2B5EF4-FFF2-40B4-BE49-F238E27FC236}">
                  <a16:creationId xmlns:a16="http://schemas.microsoft.com/office/drawing/2014/main" id="{CD48D7D3-96E2-95C9-9749-3825A3BB584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8" name="Imagem 6">
              <a:extLst>
                <a:ext uri="{FF2B5EF4-FFF2-40B4-BE49-F238E27FC236}">
                  <a16:creationId xmlns:a16="http://schemas.microsoft.com/office/drawing/2014/main" id="{6E0EBC59-20FE-5C49-4EEB-7D78A17D463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CaixaDeTexto 4">
              <a:extLst>
                <a:ext uri="{FF2B5EF4-FFF2-40B4-BE49-F238E27FC236}">
                  <a16:creationId xmlns:a16="http://schemas.microsoft.com/office/drawing/2014/main" id="{596F016B-F84C-AFB6-D0A2-33B307BF718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5" name="Imagem 9">
            <a:extLst>
              <a:ext uri="{FF2B5EF4-FFF2-40B4-BE49-F238E27FC236}">
                <a16:creationId xmlns:a16="http://schemas.microsoft.com/office/drawing/2014/main" id="{6C787E20-B1D7-62DD-B7A5-5B0317E3FE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"/>
  <sheetViews>
    <sheetView showGridLines="0" tabSelected="1" view="pageBreakPreview" zoomScaleNormal="100" zoomScaleSheetLayoutView="100" zoomScalePageLayoutView="126" workbookViewId="0">
      <selection activeCell="B119" sqref="B119:I123"/>
    </sheetView>
  </sheetViews>
  <sheetFormatPr defaultRowHeight="15" x14ac:dyDescent="0.25"/>
  <cols>
    <col min="1" max="1" width="12" style="3" customWidth="1"/>
    <col min="2" max="2" width="23.140625" style="1" customWidth="1"/>
    <col min="3" max="3" width="25.140625" style="1" customWidth="1"/>
    <col min="4" max="4" width="22.5703125" style="1" customWidth="1"/>
    <col min="5" max="6" width="18.7109375" style="1" customWidth="1"/>
    <col min="7" max="7" width="18.85546875" style="1" customWidth="1"/>
    <col min="8" max="8" width="18.7109375" style="1" customWidth="1"/>
    <col min="9" max="9" width="19.28515625" style="1" customWidth="1"/>
    <col min="10" max="10" width="4.42578125" style="3" customWidth="1"/>
    <col min="11" max="12" width="9.140625" style="1"/>
    <col min="13" max="13" width="11.28515625" style="1" bestFit="1" customWidth="1"/>
    <col min="14" max="16384" width="9.140625" style="1"/>
  </cols>
  <sheetData>
    <row r="1" spans="1:11" s="13" customFormat="1" ht="12.75" x14ac:dyDescent="0.2">
      <c r="A1" s="3"/>
      <c r="J1" s="3"/>
    </row>
    <row r="2" spans="1:11" s="13" customFormat="1" ht="12.75" x14ac:dyDescent="0.2">
      <c r="A2" s="3"/>
      <c r="J2" s="3"/>
    </row>
    <row r="3" spans="1:11" s="13" customFormat="1" ht="12.75" x14ac:dyDescent="0.2">
      <c r="A3" s="3"/>
      <c r="B3" s="29"/>
      <c r="C3" s="29"/>
      <c r="D3" s="29"/>
      <c r="E3" s="29"/>
      <c r="F3" s="29"/>
      <c r="G3" s="29"/>
      <c r="H3" s="29"/>
      <c r="I3" s="29"/>
      <c r="J3" s="3"/>
    </row>
    <row r="4" spans="1:11" s="13" customFormat="1" ht="12.75" x14ac:dyDescent="0.2">
      <c r="A4" s="3"/>
      <c r="B4" s="29"/>
      <c r="C4" s="29"/>
      <c r="D4" s="29"/>
      <c r="E4" s="29"/>
      <c r="F4" s="29"/>
      <c r="G4" s="29"/>
      <c r="H4" s="29"/>
      <c r="I4" s="29"/>
      <c r="J4" s="3"/>
    </row>
    <row r="5" spans="1:11" s="13" customFormat="1" ht="12.75" x14ac:dyDescent="0.2">
      <c r="A5" s="3"/>
      <c r="B5" s="29"/>
      <c r="C5" s="29"/>
      <c r="D5" s="29"/>
      <c r="E5" s="29"/>
      <c r="F5" s="29"/>
      <c r="G5" s="29"/>
      <c r="H5" s="29"/>
      <c r="I5" s="29"/>
      <c r="J5" s="3"/>
    </row>
    <row r="6" spans="1:11" s="13" customFormat="1" ht="12.75" x14ac:dyDescent="0.2">
      <c r="A6" s="3"/>
      <c r="B6" s="29"/>
      <c r="C6" s="29"/>
      <c r="D6" s="29"/>
      <c r="E6" s="29"/>
      <c r="F6" s="29"/>
      <c r="G6" s="29"/>
      <c r="H6" s="29"/>
      <c r="I6" s="29"/>
      <c r="J6" s="3"/>
    </row>
    <row r="7" spans="1:11" s="13" customFormat="1" ht="15" customHeight="1" x14ac:dyDescent="0.25">
      <c r="B7" s="44" t="s">
        <v>18</v>
      </c>
      <c r="C7" s="44"/>
      <c r="D7" s="44"/>
      <c r="E7" s="44"/>
      <c r="F7" s="44"/>
      <c r="G7" s="44"/>
      <c r="H7" s="44"/>
      <c r="I7" s="44"/>
      <c r="J7" s="26"/>
      <c r="K7" s="26"/>
    </row>
    <row r="8" spans="1:11" s="13" customFormat="1" ht="15" customHeight="1" x14ac:dyDescent="0.25">
      <c r="B8" s="44" t="s">
        <v>10</v>
      </c>
      <c r="C8" s="44"/>
      <c r="D8" s="44"/>
      <c r="E8" s="44"/>
      <c r="F8" s="44"/>
      <c r="G8" s="44"/>
      <c r="H8" s="44"/>
      <c r="I8" s="44"/>
      <c r="J8" s="26"/>
      <c r="K8" s="26"/>
    </row>
    <row r="9" spans="1:11" s="13" customFormat="1" ht="15" customHeight="1" x14ac:dyDescent="0.25">
      <c r="B9" s="44" t="s">
        <v>4</v>
      </c>
      <c r="C9" s="44"/>
      <c r="D9" s="44"/>
      <c r="E9" s="44"/>
      <c r="F9" s="44"/>
      <c r="G9" s="44"/>
      <c r="H9" s="44"/>
      <c r="I9" s="44"/>
      <c r="J9" s="26"/>
      <c r="K9" s="26"/>
    </row>
    <row r="10" spans="1:11" s="16" customFormat="1" ht="11.25" x14ac:dyDescent="0.2">
      <c r="A10" s="27"/>
      <c r="B10" s="15"/>
      <c r="C10" s="15"/>
      <c r="D10" s="15"/>
      <c r="E10" s="15"/>
      <c r="F10" s="15"/>
      <c r="G10" s="15"/>
      <c r="H10" s="15"/>
      <c r="I10" s="15"/>
      <c r="J10" s="27"/>
    </row>
    <row r="11" spans="1:11" x14ac:dyDescent="0.25">
      <c r="B11" s="45" t="s">
        <v>11</v>
      </c>
      <c r="C11" s="45"/>
      <c r="D11" s="45"/>
      <c r="E11" s="45"/>
      <c r="F11" s="45"/>
      <c r="G11" s="45"/>
      <c r="H11" s="45"/>
      <c r="I11" s="45"/>
    </row>
    <row r="12" spans="1:11" x14ac:dyDescent="0.25">
      <c r="B12" s="45" t="s">
        <v>61</v>
      </c>
      <c r="C12" s="45"/>
      <c r="D12" s="45"/>
      <c r="E12" s="45"/>
      <c r="F12" s="45"/>
      <c r="G12" s="45"/>
      <c r="H12" s="45"/>
      <c r="I12" s="45"/>
    </row>
    <row r="13" spans="1:11" s="16" customFormat="1" ht="12" thickBot="1" x14ac:dyDescent="0.25">
      <c r="A13" s="27"/>
      <c r="J13" s="27"/>
    </row>
    <row r="14" spans="1:11" ht="15.75" thickBot="1" x14ac:dyDescent="0.3">
      <c r="B14" s="35" t="s">
        <v>32</v>
      </c>
      <c r="C14" s="36"/>
      <c r="D14" s="36"/>
      <c r="E14" s="36"/>
      <c r="F14" s="11"/>
      <c r="G14" s="12" t="s">
        <v>13</v>
      </c>
      <c r="H14" s="49" t="s">
        <v>12</v>
      </c>
      <c r="I14" s="38"/>
    </row>
    <row r="15" spans="1:11" ht="15.75" thickBot="1" x14ac:dyDescent="0.3">
      <c r="B15" s="35" t="s">
        <v>33</v>
      </c>
      <c r="C15" s="36"/>
      <c r="D15" s="36"/>
      <c r="E15" s="36"/>
      <c r="F15" s="11"/>
      <c r="G15" s="47" t="s">
        <v>56</v>
      </c>
      <c r="H15" s="47"/>
      <c r="I15" s="48"/>
    </row>
    <row r="16" spans="1:11" ht="15.75" thickBot="1" x14ac:dyDescent="0.3">
      <c r="B16" s="35" t="s">
        <v>34</v>
      </c>
      <c r="C16" s="36"/>
      <c r="D16" s="36"/>
      <c r="E16" s="36"/>
      <c r="F16" s="36"/>
      <c r="G16" s="36"/>
      <c r="H16" s="36"/>
      <c r="I16" s="38"/>
    </row>
    <row r="17" spans="1:10" ht="15.75" thickBot="1" x14ac:dyDescent="0.3">
      <c r="B17" s="17" t="s">
        <v>6</v>
      </c>
      <c r="C17" s="18" t="s">
        <v>5</v>
      </c>
      <c r="D17" s="18" t="s">
        <v>0</v>
      </c>
      <c r="E17" s="18" t="s">
        <v>1</v>
      </c>
      <c r="F17" s="24" t="s">
        <v>38</v>
      </c>
      <c r="G17" s="18" t="s">
        <v>2</v>
      </c>
      <c r="H17" s="18" t="s">
        <v>3</v>
      </c>
      <c r="I17" s="19" t="s">
        <v>16</v>
      </c>
    </row>
    <row r="18" spans="1:10" ht="15.75" thickBot="1" x14ac:dyDescent="0.3">
      <c r="B18" s="20" t="s">
        <v>7</v>
      </c>
      <c r="C18" s="21">
        <v>352000</v>
      </c>
      <c r="D18" s="21">
        <v>352000</v>
      </c>
      <c r="E18" s="21">
        <v>351064.75</v>
      </c>
      <c r="F18" s="21">
        <v>0</v>
      </c>
      <c r="G18" s="21">
        <f>SUM(D18-E18)</f>
        <v>935.25</v>
      </c>
      <c r="H18" s="21">
        <v>343716.25</v>
      </c>
      <c r="I18" s="22">
        <f>SUM(E18-H18)</f>
        <v>7348.5</v>
      </c>
    </row>
    <row r="19" spans="1:10" s="16" customFormat="1" ht="12" thickBot="1" x14ac:dyDescent="0.25">
      <c r="A19" s="27"/>
      <c r="J19" s="27"/>
    </row>
    <row r="20" spans="1:10" ht="15.75" thickBot="1" x14ac:dyDescent="0.3">
      <c r="B20" s="35" t="s">
        <v>35</v>
      </c>
      <c r="C20" s="36"/>
      <c r="D20" s="36"/>
      <c r="E20" s="36"/>
      <c r="F20" s="11"/>
      <c r="G20" s="12" t="s">
        <v>13</v>
      </c>
      <c r="H20" s="49" t="s">
        <v>14</v>
      </c>
      <c r="I20" s="50"/>
    </row>
    <row r="21" spans="1:10" ht="15.75" thickBot="1" x14ac:dyDescent="0.3">
      <c r="B21" s="35" t="s">
        <v>36</v>
      </c>
      <c r="C21" s="36"/>
      <c r="D21" s="36"/>
      <c r="E21" s="36"/>
      <c r="F21" s="11"/>
      <c r="G21" s="47" t="s">
        <v>56</v>
      </c>
      <c r="H21" s="47"/>
      <c r="I21" s="48"/>
    </row>
    <row r="22" spans="1:10" ht="15.75" thickBot="1" x14ac:dyDescent="0.3">
      <c r="B22" s="35" t="s">
        <v>37</v>
      </c>
      <c r="C22" s="36"/>
      <c r="D22" s="36"/>
      <c r="E22" s="36"/>
      <c r="F22" s="36"/>
      <c r="G22" s="36"/>
      <c r="H22" s="36"/>
      <c r="I22" s="38"/>
    </row>
    <row r="23" spans="1:10" ht="15.75" thickBot="1" x14ac:dyDescent="0.3">
      <c r="B23" s="23" t="s">
        <v>8</v>
      </c>
      <c r="C23" s="24" t="s">
        <v>5</v>
      </c>
      <c r="D23" s="24" t="s">
        <v>0</v>
      </c>
      <c r="E23" s="24" t="s">
        <v>1</v>
      </c>
      <c r="F23" s="24" t="s">
        <v>38</v>
      </c>
      <c r="G23" s="24" t="s">
        <v>2</v>
      </c>
      <c r="H23" s="24" t="s">
        <v>3</v>
      </c>
      <c r="I23" s="25" t="s">
        <v>17</v>
      </c>
    </row>
    <row r="24" spans="1:10" ht="15.75" thickBot="1" x14ac:dyDescent="0.3">
      <c r="B24" s="20" t="s">
        <v>9</v>
      </c>
      <c r="C24" s="21">
        <v>1000000</v>
      </c>
      <c r="D24" s="21">
        <v>1000000</v>
      </c>
      <c r="E24" s="21">
        <v>999946.58</v>
      </c>
      <c r="F24" s="21">
        <v>7920.32</v>
      </c>
      <c r="G24" s="21">
        <f>SUM(D24-E24)</f>
        <v>53.42000000004191</v>
      </c>
      <c r="H24" s="21">
        <v>991486.26</v>
      </c>
      <c r="I24" s="22">
        <f>SUM(E24-H24)-F24</f>
        <v>539.99999999994907</v>
      </c>
      <c r="J24" s="4"/>
    </row>
    <row r="25" spans="1:10" s="16" customFormat="1" ht="12" thickBot="1" x14ac:dyDescent="0.25">
      <c r="A25" s="27"/>
      <c r="J25" s="27"/>
    </row>
    <row r="26" spans="1:10" ht="15.75" thickBot="1" x14ac:dyDescent="0.3">
      <c r="B26" s="35" t="s">
        <v>39</v>
      </c>
      <c r="C26" s="36"/>
      <c r="D26" s="36"/>
      <c r="E26" s="36"/>
      <c r="F26" s="11"/>
      <c r="G26" s="11" t="s">
        <v>13</v>
      </c>
      <c r="H26" s="49" t="s">
        <v>15</v>
      </c>
      <c r="I26" s="50"/>
    </row>
    <row r="27" spans="1:10" ht="15.75" thickBot="1" x14ac:dyDescent="0.3">
      <c r="B27" s="35" t="s">
        <v>33</v>
      </c>
      <c r="C27" s="36"/>
      <c r="D27" s="36"/>
      <c r="E27" s="36"/>
      <c r="F27" s="11"/>
      <c r="G27" s="36" t="s">
        <v>55</v>
      </c>
      <c r="H27" s="36"/>
      <c r="I27" s="38"/>
    </row>
    <row r="28" spans="1:10" ht="15.75" thickBot="1" x14ac:dyDescent="0.3">
      <c r="B28" s="35" t="s">
        <v>34</v>
      </c>
      <c r="C28" s="36"/>
      <c r="D28" s="36"/>
      <c r="E28" s="36"/>
      <c r="F28" s="36"/>
      <c r="G28" s="36"/>
      <c r="H28" s="36"/>
      <c r="I28" s="38"/>
    </row>
    <row r="29" spans="1:10" ht="15.75" thickBot="1" x14ac:dyDescent="0.3">
      <c r="B29" s="23" t="s">
        <v>8</v>
      </c>
      <c r="C29" s="24" t="s">
        <v>5</v>
      </c>
      <c r="D29" s="24" t="s">
        <v>0</v>
      </c>
      <c r="E29" s="24" t="s">
        <v>1</v>
      </c>
      <c r="F29" s="24" t="s">
        <v>38</v>
      </c>
      <c r="G29" s="24" t="s">
        <v>2</v>
      </c>
      <c r="H29" s="24" t="s">
        <v>3</v>
      </c>
      <c r="I29" s="25" t="s">
        <v>16</v>
      </c>
    </row>
    <row r="30" spans="1:10" ht="15.75" thickBot="1" x14ac:dyDescent="0.3">
      <c r="B30" s="20" t="s">
        <v>25</v>
      </c>
      <c r="C30" s="21">
        <v>400000</v>
      </c>
      <c r="D30" s="21">
        <v>400000</v>
      </c>
      <c r="E30" s="21">
        <v>391027.54</v>
      </c>
      <c r="F30" s="21">
        <v>14.7</v>
      </c>
      <c r="G30" s="21">
        <f>SUM(D30-E30-F30)</f>
        <v>8957.7600000000202</v>
      </c>
      <c r="H30" s="21">
        <v>374105.35</v>
      </c>
      <c r="I30" s="22">
        <f>SUM(E30-H30)</f>
        <v>16922.190000000002</v>
      </c>
      <c r="J30" s="4"/>
    </row>
    <row r="31" spans="1:10" s="16" customFormat="1" ht="12" thickBot="1" x14ac:dyDescent="0.25">
      <c r="A31" s="27"/>
      <c r="J31" s="27"/>
    </row>
    <row r="32" spans="1:10" ht="15.75" thickBot="1" x14ac:dyDescent="0.3">
      <c r="B32" s="35" t="s">
        <v>40</v>
      </c>
      <c r="C32" s="36"/>
      <c r="D32" s="36"/>
      <c r="E32" s="36"/>
      <c r="F32" s="11"/>
      <c r="G32" s="12" t="s">
        <v>13</v>
      </c>
      <c r="H32" s="46" t="s">
        <v>19</v>
      </c>
      <c r="I32" s="38"/>
    </row>
    <row r="33" spans="1:10" ht="15.75" thickBot="1" x14ac:dyDescent="0.3">
      <c r="B33" s="35" t="s">
        <v>36</v>
      </c>
      <c r="C33" s="36"/>
      <c r="D33" s="36"/>
      <c r="E33" s="36"/>
      <c r="F33" s="11"/>
      <c r="G33" s="47" t="s">
        <v>54</v>
      </c>
      <c r="H33" s="47"/>
      <c r="I33" s="48"/>
    </row>
    <row r="34" spans="1:10" ht="15.75" thickBot="1" x14ac:dyDescent="0.3">
      <c r="B34" s="41" t="s">
        <v>41</v>
      </c>
      <c r="C34" s="42"/>
      <c r="D34" s="42"/>
      <c r="E34" s="42"/>
      <c r="F34" s="42"/>
      <c r="G34" s="42"/>
      <c r="H34" s="42"/>
      <c r="I34" s="43"/>
    </row>
    <row r="35" spans="1:10" ht="15.75" thickBot="1" x14ac:dyDescent="0.3">
      <c r="B35" s="23" t="s">
        <v>8</v>
      </c>
      <c r="C35" s="24" t="s">
        <v>5</v>
      </c>
      <c r="D35" s="24" t="s">
        <v>0</v>
      </c>
      <c r="E35" s="24" t="s">
        <v>1</v>
      </c>
      <c r="F35" s="24" t="s">
        <v>38</v>
      </c>
      <c r="G35" s="24" t="s">
        <v>2</v>
      </c>
      <c r="H35" s="24" t="s">
        <v>3</v>
      </c>
      <c r="I35" s="25" t="s">
        <v>17</v>
      </c>
    </row>
    <row r="36" spans="1:10" ht="15.75" thickBot="1" x14ac:dyDescent="0.3">
      <c r="B36" s="20" t="s">
        <v>20</v>
      </c>
      <c r="C36" s="21">
        <v>209314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2">
        <f>SUM(E36-H36)</f>
        <v>0</v>
      </c>
    </row>
    <row r="37" spans="1:10" s="16" customFormat="1" ht="12" thickBot="1" x14ac:dyDescent="0.25">
      <c r="A37" s="27"/>
      <c r="J37" s="27"/>
    </row>
    <row r="38" spans="1:10" ht="15.75" thickBot="1" x14ac:dyDescent="0.3">
      <c r="B38" s="35" t="s">
        <v>40</v>
      </c>
      <c r="C38" s="36"/>
      <c r="D38" s="36"/>
      <c r="E38" s="36"/>
      <c r="F38" s="11"/>
      <c r="G38" s="12" t="s">
        <v>13</v>
      </c>
      <c r="H38" s="46" t="s">
        <v>21</v>
      </c>
      <c r="I38" s="38"/>
    </row>
    <row r="39" spans="1:10" ht="15.75" thickBot="1" x14ac:dyDescent="0.3">
      <c r="B39" s="35" t="s">
        <v>36</v>
      </c>
      <c r="C39" s="36"/>
      <c r="D39" s="36"/>
      <c r="E39" s="36"/>
      <c r="F39" s="11"/>
      <c r="G39" s="47" t="s">
        <v>54</v>
      </c>
      <c r="H39" s="47"/>
      <c r="I39" s="48"/>
    </row>
    <row r="40" spans="1:10" ht="15.75" thickBot="1" x14ac:dyDescent="0.3">
      <c r="B40" s="41" t="s">
        <v>41</v>
      </c>
      <c r="C40" s="42"/>
      <c r="D40" s="42"/>
      <c r="E40" s="42"/>
      <c r="F40" s="42"/>
      <c r="G40" s="42"/>
      <c r="H40" s="42"/>
      <c r="I40" s="43"/>
    </row>
    <row r="41" spans="1:10" ht="15.75" thickBot="1" x14ac:dyDescent="0.3">
      <c r="B41" s="23" t="s">
        <v>8</v>
      </c>
      <c r="C41" s="24" t="s">
        <v>5</v>
      </c>
      <c r="D41" s="24" t="s">
        <v>0</v>
      </c>
      <c r="E41" s="24" t="s">
        <v>1</v>
      </c>
      <c r="F41" s="24" t="s">
        <v>38</v>
      </c>
      <c r="G41" s="24" t="s">
        <v>2</v>
      </c>
      <c r="H41" s="24" t="s">
        <v>3</v>
      </c>
      <c r="I41" s="25" t="s">
        <v>17</v>
      </c>
    </row>
    <row r="42" spans="1:10" ht="15.75" thickBot="1" x14ac:dyDescent="0.3">
      <c r="B42" s="20" t="s">
        <v>20</v>
      </c>
      <c r="C42" s="21">
        <v>282169</v>
      </c>
      <c r="D42" s="21">
        <v>282169</v>
      </c>
      <c r="E42" s="21">
        <v>199137.7</v>
      </c>
      <c r="F42" s="21">
        <v>17840</v>
      </c>
      <c r="G42" s="21">
        <f>D42-E42+F42</f>
        <v>100871.29999999999</v>
      </c>
      <c r="H42" s="21">
        <v>181297.7</v>
      </c>
      <c r="I42" s="22">
        <f>SUM(E42-H42)-F42</f>
        <v>0</v>
      </c>
      <c r="J42" s="4"/>
    </row>
    <row r="43" spans="1:10" x14ac:dyDescent="0.25">
      <c r="B43" s="8"/>
      <c r="C43" s="9"/>
      <c r="D43" s="10"/>
      <c r="E43" s="9"/>
      <c r="F43" s="9"/>
      <c r="G43" s="9"/>
      <c r="H43" s="10"/>
      <c r="I43" s="10"/>
    </row>
    <row r="44" spans="1:10" x14ac:dyDescent="0.25">
      <c r="B44" s="8"/>
      <c r="C44" s="9"/>
      <c r="D44" s="10"/>
      <c r="E44" s="10"/>
      <c r="F44" s="10"/>
      <c r="G44" s="10"/>
      <c r="H44" s="10"/>
      <c r="I44" s="10"/>
    </row>
    <row r="45" spans="1:10" ht="15.75" x14ac:dyDescent="0.25">
      <c r="B45" s="51"/>
      <c r="C45" s="51"/>
      <c r="D45" s="51"/>
      <c r="E45" s="51"/>
      <c r="F45" s="51"/>
      <c r="G45" s="51"/>
      <c r="H45" s="51"/>
      <c r="I45" s="51"/>
    </row>
    <row r="46" spans="1:10" ht="15.75" x14ac:dyDescent="0.25">
      <c r="B46" s="51"/>
      <c r="C46" s="51"/>
      <c r="D46" s="51"/>
      <c r="E46" s="51"/>
      <c r="F46" s="51"/>
      <c r="G46" s="51"/>
      <c r="H46" s="51"/>
      <c r="I46" s="51"/>
    </row>
    <row r="47" spans="1:10" ht="15.75" x14ac:dyDescent="0.25">
      <c r="B47" s="28"/>
      <c r="C47" s="28"/>
      <c r="D47" s="28"/>
      <c r="E47" s="28"/>
      <c r="F47" s="28"/>
      <c r="G47" s="28"/>
      <c r="H47" s="28"/>
      <c r="I47" s="28"/>
    </row>
    <row r="48" spans="1:10" ht="15.75" x14ac:dyDescent="0.25">
      <c r="B48" s="28"/>
      <c r="C48" s="28"/>
      <c r="D48" s="28"/>
      <c r="E48" s="28"/>
      <c r="F48" s="28"/>
      <c r="G48" s="28"/>
      <c r="H48" s="28"/>
      <c r="I48" s="28"/>
    </row>
    <row r="49" spans="1:11" ht="15.75" x14ac:dyDescent="0.25">
      <c r="B49" s="28"/>
      <c r="C49" s="28"/>
      <c r="D49" s="28"/>
      <c r="E49" s="28"/>
      <c r="F49" s="28"/>
      <c r="G49" s="28"/>
      <c r="H49" s="28"/>
      <c r="I49" s="28"/>
    </row>
    <row r="50" spans="1:11" s="13" customFormat="1" ht="12.75" x14ac:dyDescent="0.2">
      <c r="A50" s="3"/>
      <c r="B50" s="8"/>
      <c r="C50" s="8"/>
      <c r="D50" s="8"/>
      <c r="E50" s="8"/>
      <c r="F50" s="8"/>
      <c r="G50" s="8"/>
      <c r="H50" s="8"/>
      <c r="I50" s="8"/>
      <c r="J50" s="3"/>
    </row>
    <row r="51" spans="1:11" s="13" customFormat="1" ht="12.75" x14ac:dyDescent="0.2">
      <c r="A51" s="3"/>
      <c r="B51" s="8"/>
      <c r="C51" s="8"/>
      <c r="D51" s="8"/>
      <c r="E51" s="8"/>
      <c r="F51" s="8"/>
      <c r="G51" s="8"/>
      <c r="H51" s="8"/>
      <c r="I51" s="8"/>
      <c r="J51" s="3"/>
    </row>
    <row r="52" spans="1:11" s="13" customFormat="1" ht="12.75" x14ac:dyDescent="0.2">
      <c r="A52" s="3"/>
      <c r="B52" s="8"/>
      <c r="C52" s="8"/>
      <c r="D52" s="8"/>
      <c r="E52" s="8"/>
      <c r="F52" s="8"/>
      <c r="G52" s="8"/>
      <c r="H52" s="8"/>
      <c r="I52" s="8"/>
      <c r="J52" s="3"/>
    </row>
    <row r="53" spans="1:11" s="13" customFormat="1" ht="12.75" x14ac:dyDescent="0.2">
      <c r="A53" s="3"/>
      <c r="B53" s="8"/>
      <c r="C53" s="8"/>
      <c r="D53" s="8"/>
      <c r="E53" s="8"/>
      <c r="F53" s="8"/>
      <c r="G53" s="8"/>
      <c r="H53" s="8"/>
      <c r="I53" s="8"/>
      <c r="J53" s="3"/>
    </row>
    <row r="54" spans="1:11" s="13" customFormat="1" ht="12.75" x14ac:dyDescent="0.2">
      <c r="A54" s="3"/>
      <c r="B54" s="8"/>
      <c r="C54" s="8"/>
      <c r="D54" s="8"/>
      <c r="E54" s="8"/>
      <c r="F54" s="8"/>
      <c r="G54" s="8"/>
      <c r="H54" s="8"/>
      <c r="I54" s="8"/>
      <c r="J54" s="3"/>
    </row>
    <row r="55" spans="1:11" s="13" customFormat="1" ht="12.75" x14ac:dyDescent="0.2">
      <c r="A55" s="3"/>
      <c r="J55" s="3"/>
    </row>
    <row r="56" spans="1:11" s="13" customFormat="1" ht="15" customHeight="1" x14ac:dyDescent="0.25">
      <c r="B56" s="44" t="s">
        <v>18</v>
      </c>
      <c r="C56" s="44"/>
      <c r="D56" s="44"/>
      <c r="E56" s="44"/>
      <c r="F56" s="44"/>
      <c r="G56" s="44"/>
      <c r="H56" s="44"/>
      <c r="I56" s="44"/>
      <c r="J56" s="26"/>
      <c r="K56" s="26"/>
    </row>
    <row r="57" spans="1:11" s="13" customFormat="1" ht="15" customHeight="1" x14ac:dyDescent="0.25">
      <c r="B57" s="44" t="s">
        <v>10</v>
      </c>
      <c r="C57" s="44"/>
      <c r="D57" s="44"/>
      <c r="E57" s="44"/>
      <c r="F57" s="44"/>
      <c r="G57" s="44"/>
      <c r="H57" s="44"/>
      <c r="I57" s="44"/>
      <c r="J57" s="26"/>
      <c r="K57" s="26"/>
    </row>
    <row r="58" spans="1:11" s="13" customFormat="1" ht="15" customHeight="1" x14ac:dyDescent="0.25">
      <c r="B58" s="44" t="s">
        <v>4</v>
      </c>
      <c r="C58" s="44"/>
      <c r="D58" s="44"/>
      <c r="E58" s="44"/>
      <c r="F58" s="44"/>
      <c r="G58" s="44"/>
      <c r="H58" s="44"/>
      <c r="I58" s="44"/>
      <c r="J58" s="26"/>
      <c r="K58" s="26"/>
    </row>
    <row r="59" spans="1:11" s="16" customFormat="1" ht="11.25" x14ac:dyDescent="0.2">
      <c r="A59" s="27"/>
      <c r="B59" s="15"/>
      <c r="C59" s="15"/>
      <c r="D59" s="15"/>
      <c r="E59" s="15"/>
      <c r="F59" s="15"/>
      <c r="G59" s="15"/>
      <c r="H59" s="15"/>
      <c r="I59" s="15"/>
      <c r="J59" s="27"/>
    </row>
    <row r="60" spans="1:11" x14ac:dyDescent="0.25">
      <c r="B60" s="45" t="s">
        <v>11</v>
      </c>
      <c r="C60" s="45"/>
      <c r="D60" s="45"/>
      <c r="E60" s="45"/>
      <c r="F60" s="45"/>
      <c r="G60" s="45"/>
      <c r="H60" s="45"/>
      <c r="I60" s="45"/>
    </row>
    <row r="61" spans="1:11" x14ac:dyDescent="0.25">
      <c r="B61" s="45" t="s">
        <v>61</v>
      </c>
      <c r="C61" s="45"/>
      <c r="D61" s="45"/>
      <c r="E61" s="45"/>
      <c r="F61" s="45"/>
      <c r="G61" s="45"/>
      <c r="H61" s="45"/>
      <c r="I61" s="45"/>
    </row>
    <row r="62" spans="1:11" s="16" customFormat="1" ht="12" thickBot="1" x14ac:dyDescent="0.25">
      <c r="A62" s="27"/>
      <c r="J62" s="27"/>
    </row>
    <row r="63" spans="1:11" ht="15.75" thickBot="1" x14ac:dyDescent="0.3">
      <c r="B63" s="35" t="s">
        <v>42</v>
      </c>
      <c r="C63" s="36"/>
      <c r="D63" s="36"/>
      <c r="E63" s="36"/>
      <c r="F63" s="11"/>
      <c r="G63" s="12" t="s">
        <v>22</v>
      </c>
      <c r="H63" s="37" t="s">
        <v>23</v>
      </c>
      <c r="I63" s="38"/>
    </row>
    <row r="64" spans="1:11" ht="15.75" thickBot="1" x14ac:dyDescent="0.3">
      <c r="B64" s="35" t="s">
        <v>43</v>
      </c>
      <c r="C64" s="36"/>
      <c r="D64" s="39" t="s">
        <v>52</v>
      </c>
      <c r="E64" s="39"/>
      <c r="F64" s="39"/>
      <c r="G64" s="39"/>
      <c r="H64" s="39"/>
      <c r="I64" s="40"/>
    </row>
    <row r="65" spans="1:13" ht="15.75" thickBot="1" x14ac:dyDescent="0.3">
      <c r="B65" s="41" t="s">
        <v>44</v>
      </c>
      <c r="C65" s="42"/>
      <c r="D65" s="42"/>
      <c r="E65" s="42"/>
      <c r="F65" s="42"/>
      <c r="G65" s="42"/>
      <c r="H65" s="42"/>
      <c r="I65" s="43"/>
    </row>
    <row r="66" spans="1:13" ht="15.75" thickBot="1" x14ac:dyDescent="0.3">
      <c r="B66" s="23" t="s">
        <v>8</v>
      </c>
      <c r="C66" s="24" t="s">
        <v>5</v>
      </c>
      <c r="D66" s="24" t="s">
        <v>0</v>
      </c>
      <c r="E66" s="24" t="s">
        <v>1</v>
      </c>
      <c r="F66" s="24" t="s">
        <v>38</v>
      </c>
      <c r="G66" s="24" t="s">
        <v>2</v>
      </c>
      <c r="H66" s="24" t="s">
        <v>3</v>
      </c>
      <c r="I66" s="25" t="s">
        <v>17</v>
      </c>
    </row>
    <row r="67" spans="1:13" ht="15.75" thickBot="1" x14ac:dyDescent="0.3">
      <c r="B67" s="20" t="s">
        <v>24</v>
      </c>
      <c r="C67" s="21">
        <v>310000</v>
      </c>
      <c r="D67" s="21">
        <v>310000</v>
      </c>
      <c r="E67" s="21">
        <v>309181.18</v>
      </c>
      <c r="F67" s="33">
        <v>0</v>
      </c>
      <c r="G67" s="21">
        <f>SUM(D67-E67)</f>
        <v>818.82000000000698</v>
      </c>
      <c r="H67" s="21">
        <v>278300.98</v>
      </c>
      <c r="I67" s="22">
        <f>SUM(E67-H67)</f>
        <v>30880.200000000012</v>
      </c>
    </row>
    <row r="68" spans="1:13" s="16" customFormat="1" ht="12" thickBot="1" x14ac:dyDescent="0.25">
      <c r="A68" s="27"/>
      <c r="J68" s="27"/>
    </row>
    <row r="69" spans="1:13" ht="15.75" thickBot="1" x14ac:dyDescent="0.3">
      <c r="B69" s="35" t="s">
        <v>40</v>
      </c>
      <c r="C69" s="36"/>
      <c r="D69" s="36"/>
      <c r="E69" s="36"/>
      <c r="F69" s="11"/>
      <c r="G69" s="12" t="s">
        <v>31</v>
      </c>
      <c r="H69" s="37">
        <v>41090020</v>
      </c>
      <c r="I69" s="38"/>
      <c r="M69" s="2"/>
    </row>
    <row r="70" spans="1:13" ht="15.75" thickBot="1" x14ac:dyDescent="0.3">
      <c r="B70" s="35" t="s">
        <v>36</v>
      </c>
      <c r="C70" s="36"/>
      <c r="D70" s="39" t="s">
        <v>53</v>
      </c>
      <c r="E70" s="39"/>
      <c r="F70" s="39"/>
      <c r="G70" s="39"/>
      <c r="H70" s="39"/>
      <c r="I70" s="40"/>
      <c r="M70" s="2"/>
    </row>
    <row r="71" spans="1:13" ht="15.75" thickBot="1" x14ac:dyDescent="0.3">
      <c r="B71" s="41" t="s">
        <v>34</v>
      </c>
      <c r="C71" s="42"/>
      <c r="D71" s="42"/>
      <c r="E71" s="42"/>
      <c r="F71" s="42"/>
      <c r="G71" s="42"/>
      <c r="H71" s="42"/>
      <c r="I71" s="43"/>
      <c r="M71" s="2"/>
    </row>
    <row r="72" spans="1:13" ht="15.75" thickBot="1" x14ac:dyDescent="0.3">
      <c r="B72" s="23" t="s">
        <v>8</v>
      </c>
      <c r="C72" s="24" t="s">
        <v>5</v>
      </c>
      <c r="D72" s="24" t="s">
        <v>0</v>
      </c>
      <c r="E72" s="24" t="s">
        <v>1</v>
      </c>
      <c r="F72" s="24" t="s">
        <v>38</v>
      </c>
      <c r="G72" s="24" t="s">
        <v>2</v>
      </c>
      <c r="H72" s="24" t="s">
        <v>3</v>
      </c>
      <c r="I72" s="25" t="s">
        <v>17</v>
      </c>
      <c r="M72" s="2"/>
    </row>
    <row r="73" spans="1:13" ht="15.75" thickBot="1" x14ac:dyDescent="0.3">
      <c r="B73" s="20" t="s">
        <v>26</v>
      </c>
      <c r="C73" s="21">
        <v>378077</v>
      </c>
      <c r="D73" s="21">
        <v>378077</v>
      </c>
      <c r="E73" s="33">
        <v>11000</v>
      </c>
      <c r="F73" s="33">
        <v>0</v>
      </c>
      <c r="G73" s="33">
        <f>SUM(D73-E73)</f>
        <v>367077</v>
      </c>
      <c r="H73" s="33">
        <v>0</v>
      </c>
      <c r="I73" s="34">
        <f>SUM(E73-H73)</f>
        <v>11000</v>
      </c>
      <c r="J73" s="4"/>
      <c r="M73" s="2"/>
    </row>
    <row r="74" spans="1:13" s="16" customFormat="1" ht="12" thickBot="1" x14ac:dyDescent="0.25">
      <c r="A74" s="27"/>
      <c r="J74" s="27"/>
    </row>
    <row r="75" spans="1:13" ht="15.75" thickBot="1" x14ac:dyDescent="0.3">
      <c r="B75" s="35" t="s">
        <v>42</v>
      </c>
      <c r="C75" s="36"/>
      <c r="D75" s="36"/>
      <c r="E75" s="36"/>
      <c r="F75" s="11"/>
      <c r="G75" s="12" t="s">
        <v>22</v>
      </c>
      <c r="H75" s="37" t="s">
        <v>28</v>
      </c>
      <c r="I75" s="38"/>
      <c r="M75" s="2"/>
    </row>
    <row r="76" spans="1:13" ht="15.75" thickBot="1" x14ac:dyDescent="0.3">
      <c r="B76" s="35" t="s">
        <v>43</v>
      </c>
      <c r="C76" s="36"/>
      <c r="D76" s="39" t="s">
        <v>52</v>
      </c>
      <c r="E76" s="39"/>
      <c r="F76" s="39"/>
      <c r="G76" s="39"/>
      <c r="H76" s="39"/>
      <c r="I76" s="40"/>
      <c r="M76" s="2"/>
    </row>
    <row r="77" spans="1:13" ht="15.75" thickBot="1" x14ac:dyDescent="0.3">
      <c r="B77" s="41" t="s">
        <v>44</v>
      </c>
      <c r="C77" s="42"/>
      <c r="D77" s="42"/>
      <c r="E77" s="42"/>
      <c r="F77" s="42"/>
      <c r="G77" s="42"/>
      <c r="H77" s="42"/>
      <c r="I77" s="43"/>
      <c r="M77" s="2"/>
    </row>
    <row r="78" spans="1:13" ht="15.75" thickBot="1" x14ac:dyDescent="0.3">
      <c r="B78" s="23" t="s">
        <v>8</v>
      </c>
      <c r="C78" s="24" t="s">
        <v>5</v>
      </c>
      <c r="D78" s="24" t="s">
        <v>0</v>
      </c>
      <c r="E78" s="24" t="s">
        <v>1</v>
      </c>
      <c r="F78" s="24" t="s">
        <v>38</v>
      </c>
      <c r="G78" s="24" t="s">
        <v>2</v>
      </c>
      <c r="H78" s="24" t="s">
        <v>3</v>
      </c>
      <c r="I78" s="25" t="s">
        <v>17</v>
      </c>
      <c r="M78" s="2"/>
    </row>
    <row r="79" spans="1:13" ht="15.75" thickBot="1" x14ac:dyDescent="0.3">
      <c r="B79" s="20" t="s">
        <v>27</v>
      </c>
      <c r="C79" s="21">
        <v>220000</v>
      </c>
      <c r="D79" s="21">
        <v>220000</v>
      </c>
      <c r="E79" s="33">
        <v>0</v>
      </c>
      <c r="F79" s="33"/>
      <c r="G79" s="33">
        <f>SUM(D79-E79)</f>
        <v>220000</v>
      </c>
      <c r="H79" s="33">
        <v>0</v>
      </c>
      <c r="I79" s="34">
        <f>SUM(E79-H79)</f>
        <v>0</v>
      </c>
      <c r="J79" s="6"/>
      <c r="M79" s="2"/>
    </row>
    <row r="80" spans="1:13" s="16" customFormat="1" ht="12" thickBot="1" x14ac:dyDescent="0.25">
      <c r="A80" s="27"/>
      <c r="J80" s="27"/>
    </row>
    <row r="81" spans="1:13" ht="15.75" thickBot="1" x14ac:dyDescent="0.3">
      <c r="B81" s="35" t="s">
        <v>45</v>
      </c>
      <c r="C81" s="36"/>
      <c r="D81" s="36"/>
      <c r="E81" s="36"/>
      <c r="F81" s="11"/>
      <c r="G81" s="12" t="s">
        <v>22</v>
      </c>
      <c r="H81" s="37" t="s">
        <v>29</v>
      </c>
      <c r="I81" s="38"/>
      <c r="M81" s="2"/>
    </row>
    <row r="82" spans="1:13" ht="15.75" thickBot="1" x14ac:dyDescent="0.3">
      <c r="B82" s="35" t="s">
        <v>43</v>
      </c>
      <c r="C82" s="36"/>
      <c r="D82" s="39" t="s">
        <v>52</v>
      </c>
      <c r="E82" s="39"/>
      <c r="F82" s="39"/>
      <c r="G82" s="39"/>
      <c r="H82" s="39"/>
      <c r="I82" s="40"/>
      <c r="M82" s="2"/>
    </row>
    <row r="83" spans="1:13" ht="15.75" thickBot="1" x14ac:dyDescent="0.3">
      <c r="B83" s="41" t="s">
        <v>44</v>
      </c>
      <c r="C83" s="42"/>
      <c r="D83" s="42"/>
      <c r="E83" s="42"/>
      <c r="F83" s="42"/>
      <c r="G83" s="42"/>
      <c r="H83" s="42"/>
      <c r="I83" s="43"/>
      <c r="M83" s="2"/>
    </row>
    <row r="84" spans="1:13" ht="15.75" thickBot="1" x14ac:dyDescent="0.3">
      <c r="B84" s="23" t="s">
        <v>8</v>
      </c>
      <c r="C84" s="24" t="s">
        <v>5</v>
      </c>
      <c r="D84" s="24" t="s">
        <v>0</v>
      </c>
      <c r="E84" s="24" t="s">
        <v>1</v>
      </c>
      <c r="F84" s="24" t="s">
        <v>38</v>
      </c>
      <c r="G84" s="24" t="s">
        <v>2</v>
      </c>
      <c r="H84" s="24" t="s">
        <v>3</v>
      </c>
      <c r="I84" s="25" t="s">
        <v>17</v>
      </c>
      <c r="M84" s="2"/>
    </row>
    <row r="85" spans="1:13" ht="15.75" thickBot="1" x14ac:dyDescent="0.3">
      <c r="B85" s="20" t="s">
        <v>30</v>
      </c>
      <c r="C85" s="33">
        <v>933293.52</v>
      </c>
      <c r="D85" s="33">
        <v>0</v>
      </c>
      <c r="E85" s="33">
        <v>0</v>
      </c>
      <c r="F85" s="33"/>
      <c r="G85" s="33">
        <f>SUM(D85-E85)</f>
        <v>0</v>
      </c>
      <c r="H85" s="33">
        <v>0</v>
      </c>
      <c r="I85" s="34">
        <f>SUM(E85-H85)</f>
        <v>0</v>
      </c>
      <c r="M85" s="2"/>
    </row>
    <row r="86" spans="1:13" s="16" customFormat="1" ht="12" thickBot="1" x14ac:dyDescent="0.25">
      <c r="A86" s="27"/>
      <c r="J86" s="27"/>
    </row>
    <row r="87" spans="1:13" ht="15.75" thickBot="1" x14ac:dyDescent="0.3">
      <c r="B87" s="35" t="s">
        <v>46</v>
      </c>
      <c r="C87" s="36"/>
      <c r="D87" s="36"/>
      <c r="E87" s="36"/>
      <c r="F87" s="11"/>
      <c r="G87" s="12" t="s">
        <v>22</v>
      </c>
      <c r="H87" s="37">
        <v>16190005</v>
      </c>
      <c r="I87" s="38"/>
      <c r="M87" s="2"/>
    </row>
    <row r="88" spans="1:13" ht="15.75" thickBot="1" x14ac:dyDescent="0.3">
      <c r="B88" s="35" t="s">
        <v>36</v>
      </c>
      <c r="C88" s="36"/>
      <c r="D88" s="39" t="s">
        <v>51</v>
      </c>
      <c r="E88" s="39"/>
      <c r="F88" s="39"/>
      <c r="G88" s="39"/>
      <c r="H88" s="39"/>
      <c r="I88" s="40"/>
    </row>
    <row r="89" spans="1:13" ht="15.75" thickBot="1" x14ac:dyDescent="0.3">
      <c r="B89" s="41" t="s">
        <v>47</v>
      </c>
      <c r="C89" s="42"/>
      <c r="D89" s="42"/>
      <c r="E89" s="42"/>
      <c r="F89" s="42"/>
      <c r="G89" s="42"/>
      <c r="H89" s="42"/>
      <c r="I89" s="43"/>
    </row>
    <row r="90" spans="1:13" ht="15.75" thickBot="1" x14ac:dyDescent="0.3">
      <c r="B90" s="23" t="s">
        <v>8</v>
      </c>
      <c r="C90" s="24" t="s">
        <v>5</v>
      </c>
      <c r="D90" s="24" t="s">
        <v>0</v>
      </c>
      <c r="E90" s="24" t="s">
        <v>1</v>
      </c>
      <c r="F90" s="24" t="s">
        <v>38</v>
      </c>
      <c r="G90" s="24" t="s">
        <v>2</v>
      </c>
      <c r="H90" s="24" t="s">
        <v>3</v>
      </c>
      <c r="I90" s="25" t="s">
        <v>17</v>
      </c>
    </row>
    <row r="91" spans="1:13" ht="15.75" thickBot="1" x14ac:dyDescent="0.3">
      <c r="A91" s="14"/>
      <c r="B91" s="20" t="s">
        <v>48</v>
      </c>
      <c r="C91" s="33">
        <v>200000</v>
      </c>
      <c r="D91" s="33">
        <v>0</v>
      </c>
      <c r="E91" s="33">
        <v>0</v>
      </c>
      <c r="F91" s="33">
        <v>0</v>
      </c>
      <c r="G91" s="33">
        <f>SUM(D91-E91)</f>
        <v>0</v>
      </c>
      <c r="H91" s="33">
        <v>0</v>
      </c>
      <c r="I91" s="34">
        <f>SUM(E91-H91)</f>
        <v>0</v>
      </c>
    </row>
    <row r="92" spans="1:13" x14ac:dyDescent="0.25">
      <c r="A92" s="14"/>
      <c r="B92" s="52"/>
      <c r="C92" s="53"/>
      <c r="D92" s="53"/>
      <c r="E92" s="53"/>
      <c r="F92" s="53"/>
      <c r="G92" s="53"/>
      <c r="H92" s="53"/>
      <c r="I92" s="53"/>
    </row>
    <row r="93" spans="1:13" x14ac:dyDescent="0.25">
      <c r="A93" s="14"/>
      <c r="B93" s="52"/>
      <c r="C93" s="53"/>
      <c r="D93" s="53"/>
      <c r="E93" s="53"/>
      <c r="F93" s="53"/>
      <c r="G93" s="53"/>
      <c r="H93" s="53"/>
      <c r="I93" s="53"/>
    </row>
    <row r="94" spans="1:13" x14ac:dyDescent="0.25">
      <c r="A94" s="14"/>
      <c r="B94" s="52"/>
      <c r="C94" s="53"/>
      <c r="D94" s="53"/>
      <c r="E94" s="53"/>
      <c r="F94" s="53"/>
      <c r="G94" s="53"/>
      <c r="H94" s="53"/>
      <c r="I94" s="53"/>
    </row>
    <row r="95" spans="1:13" x14ac:dyDescent="0.25">
      <c r="A95" s="14"/>
      <c r="B95" s="52"/>
      <c r="C95" s="53"/>
      <c r="D95" s="53"/>
      <c r="E95" s="53"/>
      <c r="F95" s="53"/>
      <c r="G95" s="53"/>
      <c r="H95" s="53"/>
      <c r="I95" s="53"/>
    </row>
    <row r="96" spans="1:13" x14ac:dyDescent="0.25">
      <c r="A96" s="14"/>
      <c r="B96" s="52"/>
      <c r="C96" s="53"/>
      <c r="D96" s="53"/>
      <c r="E96" s="53"/>
      <c r="F96" s="53"/>
      <c r="G96" s="53"/>
      <c r="H96" s="53"/>
      <c r="I96" s="53"/>
    </row>
    <row r="97" spans="1:11" x14ac:dyDescent="0.25">
      <c r="A97" s="14"/>
      <c r="B97" s="52"/>
      <c r="C97" s="53"/>
      <c r="D97" s="53"/>
      <c r="E97" s="53"/>
      <c r="F97" s="53"/>
      <c r="G97" s="53"/>
      <c r="H97" s="53"/>
      <c r="I97" s="53"/>
    </row>
    <row r="98" spans="1:11" x14ac:dyDescent="0.25">
      <c r="A98" s="4"/>
    </row>
    <row r="99" spans="1:11" s="13" customFormat="1" ht="12.75" x14ac:dyDescent="0.2">
      <c r="A99" s="3"/>
      <c r="B99" s="8"/>
      <c r="C99" s="8"/>
      <c r="D99" s="8"/>
      <c r="E99" s="8"/>
      <c r="F99" s="8"/>
      <c r="G99" s="8"/>
      <c r="H99" s="8"/>
      <c r="I99" s="8"/>
      <c r="J99" s="3"/>
    </row>
    <row r="100" spans="1:11" s="13" customFormat="1" ht="12.75" x14ac:dyDescent="0.2">
      <c r="A100" s="3"/>
      <c r="B100" s="8"/>
      <c r="C100" s="8"/>
      <c r="D100" s="8"/>
      <c r="E100" s="8"/>
      <c r="F100" s="8"/>
      <c r="G100" s="8"/>
      <c r="H100" s="8"/>
      <c r="I100" s="8"/>
      <c r="J100" s="3"/>
    </row>
    <row r="101" spans="1:11" s="13" customFormat="1" ht="12.75" x14ac:dyDescent="0.2">
      <c r="A101" s="3"/>
      <c r="B101" s="8"/>
      <c r="C101" s="8"/>
      <c r="D101" s="8"/>
      <c r="E101" s="8"/>
      <c r="F101" s="8"/>
      <c r="G101" s="8"/>
      <c r="H101" s="8"/>
      <c r="I101" s="8"/>
      <c r="J101" s="3"/>
    </row>
    <row r="102" spans="1:11" s="13" customFormat="1" ht="12.75" x14ac:dyDescent="0.2">
      <c r="A102" s="3"/>
      <c r="B102" s="8"/>
      <c r="C102" s="8"/>
      <c r="D102" s="8"/>
      <c r="E102" s="8"/>
      <c r="F102" s="8"/>
      <c r="G102" s="8"/>
      <c r="H102" s="8"/>
      <c r="I102" s="8"/>
      <c r="J102" s="3"/>
    </row>
    <row r="103" spans="1:11" s="13" customFormat="1" ht="12.75" x14ac:dyDescent="0.2">
      <c r="A103" s="3"/>
      <c r="B103" s="8"/>
      <c r="C103" s="8"/>
      <c r="D103" s="8"/>
      <c r="E103" s="8"/>
      <c r="F103" s="8"/>
      <c r="G103" s="8"/>
      <c r="H103" s="8"/>
      <c r="I103" s="8"/>
      <c r="J103" s="3"/>
    </row>
    <row r="104" spans="1:11" s="13" customFormat="1" ht="12.75" x14ac:dyDescent="0.2">
      <c r="A104" s="3"/>
      <c r="B104" s="8"/>
      <c r="C104" s="8"/>
      <c r="D104" s="8"/>
      <c r="E104" s="8"/>
      <c r="F104" s="8"/>
      <c r="G104" s="8"/>
      <c r="H104" s="8"/>
      <c r="I104" s="8"/>
      <c r="J104" s="3"/>
    </row>
    <row r="105" spans="1:11" s="13" customFormat="1" ht="12.75" x14ac:dyDescent="0.2">
      <c r="A105" s="3"/>
      <c r="J105" s="3"/>
    </row>
    <row r="106" spans="1:11" s="13" customFormat="1" ht="15" customHeight="1" x14ac:dyDescent="0.25">
      <c r="B106" s="44" t="s">
        <v>18</v>
      </c>
      <c r="C106" s="44"/>
      <c r="D106" s="44"/>
      <c r="E106" s="44"/>
      <c r="F106" s="44"/>
      <c r="G106" s="44"/>
      <c r="H106" s="44"/>
      <c r="I106" s="44"/>
      <c r="J106" s="26"/>
      <c r="K106" s="26"/>
    </row>
    <row r="107" spans="1:11" s="13" customFormat="1" ht="15" customHeight="1" x14ac:dyDescent="0.25">
      <c r="B107" s="44" t="s">
        <v>10</v>
      </c>
      <c r="C107" s="44"/>
      <c r="D107" s="44"/>
      <c r="E107" s="44"/>
      <c r="F107" s="44"/>
      <c r="G107" s="44"/>
      <c r="H107" s="44"/>
      <c r="I107" s="44"/>
      <c r="J107" s="26"/>
      <c r="K107" s="26"/>
    </row>
    <row r="108" spans="1:11" s="13" customFormat="1" ht="15" customHeight="1" x14ac:dyDescent="0.25">
      <c r="B108" s="44" t="s">
        <v>4</v>
      </c>
      <c r="C108" s="44"/>
      <c r="D108" s="44"/>
      <c r="E108" s="44"/>
      <c r="F108" s="44"/>
      <c r="G108" s="44"/>
      <c r="H108" s="44"/>
      <c r="I108" s="44"/>
      <c r="J108" s="26"/>
      <c r="K108" s="26"/>
    </row>
    <row r="109" spans="1:11" s="16" customFormat="1" ht="11.25" x14ac:dyDescent="0.2">
      <c r="A109" s="27"/>
      <c r="B109" s="15"/>
      <c r="C109" s="15"/>
      <c r="D109" s="15"/>
      <c r="E109" s="15"/>
      <c r="F109" s="15"/>
      <c r="G109" s="15"/>
      <c r="H109" s="15"/>
      <c r="I109" s="15"/>
      <c r="J109" s="27"/>
    </row>
    <row r="110" spans="1:11" x14ac:dyDescent="0.25">
      <c r="B110" s="45" t="s">
        <v>11</v>
      </c>
      <c r="C110" s="45"/>
      <c r="D110" s="45"/>
      <c r="E110" s="45"/>
      <c r="F110" s="45"/>
      <c r="G110" s="45"/>
      <c r="H110" s="45"/>
      <c r="I110" s="45"/>
    </row>
    <row r="111" spans="1:11" x14ac:dyDescent="0.25">
      <c r="B111" s="45" t="s">
        <v>61</v>
      </c>
      <c r="C111" s="45"/>
      <c r="D111" s="45"/>
      <c r="E111" s="45"/>
      <c r="F111" s="45"/>
      <c r="G111" s="45"/>
      <c r="H111" s="45"/>
      <c r="I111" s="45"/>
    </row>
    <row r="112" spans="1:11" ht="15.75" thickBot="1" x14ac:dyDescent="0.3">
      <c r="B112" s="30"/>
      <c r="C112" s="30"/>
      <c r="D112" s="30"/>
      <c r="E112" s="30"/>
      <c r="F112" s="30"/>
      <c r="G112" s="30"/>
      <c r="H112" s="30"/>
      <c r="I112" s="30"/>
    </row>
    <row r="113" spans="1:10" ht="15.75" thickBot="1" x14ac:dyDescent="0.3">
      <c r="A113" s="7"/>
      <c r="B113" s="35" t="s">
        <v>49</v>
      </c>
      <c r="C113" s="36"/>
      <c r="D113" s="36"/>
      <c r="E113" s="36"/>
      <c r="F113" s="11"/>
      <c r="G113" s="12" t="s">
        <v>22</v>
      </c>
      <c r="H113" s="37" t="s">
        <v>50</v>
      </c>
      <c r="I113" s="38"/>
    </row>
    <row r="114" spans="1:10" ht="15.75" customHeight="1" thickBot="1" x14ac:dyDescent="0.3">
      <c r="A114" s="7"/>
      <c r="B114" s="35" t="s">
        <v>43</v>
      </c>
      <c r="C114" s="36"/>
      <c r="D114" s="39" t="s">
        <v>52</v>
      </c>
      <c r="E114" s="39"/>
      <c r="F114" s="39"/>
      <c r="G114" s="39"/>
      <c r="H114" s="39"/>
      <c r="I114" s="40"/>
    </row>
    <row r="115" spans="1:10" ht="15.75" thickBot="1" x14ac:dyDescent="0.3">
      <c r="A115" s="5"/>
      <c r="B115" s="41" t="s">
        <v>44</v>
      </c>
      <c r="C115" s="42"/>
      <c r="D115" s="42"/>
      <c r="E115" s="42"/>
      <c r="F115" s="42"/>
      <c r="G115" s="42"/>
      <c r="H115" s="42"/>
      <c r="I115" s="43"/>
    </row>
    <row r="116" spans="1:10" ht="15.75" thickBot="1" x14ac:dyDescent="0.3">
      <c r="B116" s="23" t="s">
        <v>8</v>
      </c>
      <c r="C116" s="24" t="s">
        <v>5</v>
      </c>
      <c r="D116" s="24" t="s">
        <v>0</v>
      </c>
      <c r="E116" s="24" t="s">
        <v>1</v>
      </c>
      <c r="F116" s="24" t="s">
        <v>38</v>
      </c>
      <c r="G116" s="24" t="s">
        <v>2</v>
      </c>
      <c r="H116" s="24" t="s">
        <v>3</v>
      </c>
      <c r="I116" s="25" t="s">
        <v>17</v>
      </c>
    </row>
    <row r="117" spans="1:10" ht="15.75" thickBot="1" x14ac:dyDescent="0.3">
      <c r="B117" s="20" t="s">
        <v>57</v>
      </c>
      <c r="C117" s="33">
        <v>100000</v>
      </c>
      <c r="D117" s="33">
        <v>0</v>
      </c>
      <c r="E117" s="33">
        <v>0</v>
      </c>
      <c r="F117" s="33">
        <v>0</v>
      </c>
      <c r="G117" s="33">
        <f>SUM(D117-E117)</f>
        <v>0</v>
      </c>
      <c r="H117" s="33">
        <v>0</v>
      </c>
      <c r="I117" s="34">
        <f>SUM(E117-H117)</f>
        <v>0</v>
      </c>
    </row>
    <row r="118" spans="1:10" s="16" customFormat="1" ht="12" thickBot="1" x14ac:dyDescent="0.25">
      <c r="A118" s="27"/>
      <c r="J118" s="27"/>
    </row>
    <row r="119" spans="1:10" ht="15.75" thickBot="1" x14ac:dyDescent="0.3">
      <c r="A119" s="7"/>
      <c r="B119" s="35" t="s">
        <v>58</v>
      </c>
      <c r="C119" s="36"/>
      <c r="D119" s="36"/>
      <c r="E119" s="36"/>
      <c r="F119" s="11"/>
      <c r="G119" s="12" t="s">
        <v>22</v>
      </c>
      <c r="H119" s="37" t="s">
        <v>60</v>
      </c>
      <c r="I119" s="38"/>
    </row>
    <row r="120" spans="1:10" ht="15.75" customHeight="1" thickBot="1" x14ac:dyDescent="0.3">
      <c r="A120" s="7"/>
      <c r="B120" s="35" t="s">
        <v>43</v>
      </c>
      <c r="C120" s="36"/>
      <c r="D120" s="39" t="s">
        <v>52</v>
      </c>
      <c r="E120" s="39"/>
      <c r="F120" s="39"/>
      <c r="G120" s="39"/>
      <c r="H120" s="39"/>
      <c r="I120" s="40"/>
    </row>
    <row r="121" spans="1:10" ht="15.75" thickBot="1" x14ac:dyDescent="0.3">
      <c r="A121" s="5"/>
      <c r="B121" s="41" t="s">
        <v>44</v>
      </c>
      <c r="C121" s="42"/>
      <c r="D121" s="42"/>
      <c r="E121" s="42"/>
      <c r="F121" s="42"/>
      <c r="G121" s="42"/>
      <c r="H121" s="42"/>
      <c r="I121" s="43"/>
    </row>
    <row r="122" spans="1:10" ht="15.75" thickBot="1" x14ac:dyDescent="0.3">
      <c r="B122" s="23" t="s">
        <v>8</v>
      </c>
      <c r="C122" s="24" t="s">
        <v>5</v>
      </c>
      <c r="D122" s="24" t="s">
        <v>0</v>
      </c>
      <c r="E122" s="24" t="s">
        <v>1</v>
      </c>
      <c r="F122" s="24" t="s">
        <v>38</v>
      </c>
      <c r="G122" s="24" t="s">
        <v>2</v>
      </c>
      <c r="H122" s="24" t="s">
        <v>3</v>
      </c>
      <c r="I122" s="25" t="s">
        <v>17</v>
      </c>
    </row>
    <row r="123" spans="1:10" ht="15.75" thickBot="1" x14ac:dyDescent="0.3">
      <c r="B123" s="20" t="s">
        <v>59</v>
      </c>
      <c r="C123" s="33">
        <v>100000</v>
      </c>
      <c r="D123" s="33">
        <v>0</v>
      </c>
      <c r="E123" s="33">
        <v>0</v>
      </c>
      <c r="F123" s="33">
        <v>0</v>
      </c>
      <c r="G123" s="33">
        <f>SUM(D123-E123)</f>
        <v>0</v>
      </c>
      <c r="H123" s="33">
        <v>0</v>
      </c>
      <c r="I123" s="34">
        <f>SUM(E123-H123)</f>
        <v>0</v>
      </c>
    </row>
  </sheetData>
  <mergeCells count="77">
    <mergeCell ref="B82:C82"/>
    <mergeCell ref="D82:I82"/>
    <mergeCell ref="B83:I83"/>
    <mergeCell ref="B115:I115"/>
    <mergeCell ref="B22:I22"/>
    <mergeCell ref="B45:I45"/>
    <mergeCell ref="B46:I46"/>
    <mergeCell ref="B61:I61"/>
    <mergeCell ref="B75:E75"/>
    <mergeCell ref="B64:C64"/>
    <mergeCell ref="B63:E63"/>
    <mergeCell ref="H63:I63"/>
    <mergeCell ref="D64:I64"/>
    <mergeCell ref="B77:I77"/>
    <mergeCell ref="B71:I71"/>
    <mergeCell ref="B69:E69"/>
    <mergeCell ref="B81:E81"/>
    <mergeCell ref="H81:I81"/>
    <mergeCell ref="H14:I14"/>
    <mergeCell ref="B14:E14"/>
    <mergeCell ref="H75:I75"/>
    <mergeCell ref="B76:C76"/>
    <mergeCell ref="D76:I76"/>
    <mergeCell ref="G15:I15"/>
    <mergeCell ref="B15:E15"/>
    <mergeCell ref="B16:I16"/>
    <mergeCell ref="B65:I65"/>
    <mergeCell ref="H32:I32"/>
    <mergeCell ref="B32:E32"/>
    <mergeCell ref="B34:I34"/>
    <mergeCell ref="G33:I33"/>
    <mergeCell ref="B11:I11"/>
    <mergeCell ref="B12:I12"/>
    <mergeCell ref="B7:I7"/>
    <mergeCell ref="B8:I8"/>
    <mergeCell ref="B9:I9"/>
    <mergeCell ref="B21:E21"/>
    <mergeCell ref="H20:I20"/>
    <mergeCell ref="H26:I26"/>
    <mergeCell ref="G21:I21"/>
    <mergeCell ref="B26:E26"/>
    <mergeCell ref="B20:E20"/>
    <mergeCell ref="B70:C70"/>
    <mergeCell ref="D70:I70"/>
    <mergeCell ref="B27:E27"/>
    <mergeCell ref="B28:I28"/>
    <mergeCell ref="G27:I27"/>
    <mergeCell ref="B40:I40"/>
    <mergeCell ref="B58:I58"/>
    <mergeCell ref="B60:I60"/>
    <mergeCell ref="B38:E38"/>
    <mergeCell ref="H38:I38"/>
    <mergeCell ref="B39:E39"/>
    <mergeCell ref="G39:I39"/>
    <mergeCell ref="B33:E33"/>
    <mergeCell ref="B56:I56"/>
    <mergeCell ref="B57:I57"/>
    <mergeCell ref="H69:I69"/>
    <mergeCell ref="B87:E87"/>
    <mergeCell ref="H87:I87"/>
    <mergeCell ref="B88:C88"/>
    <mergeCell ref="D88:I88"/>
    <mergeCell ref="B89:I89"/>
    <mergeCell ref="B113:E113"/>
    <mergeCell ref="H113:I113"/>
    <mergeCell ref="B114:C114"/>
    <mergeCell ref="D114:I114"/>
    <mergeCell ref="B106:I106"/>
    <mergeCell ref="B107:I107"/>
    <mergeCell ref="B108:I108"/>
    <mergeCell ref="B110:I110"/>
    <mergeCell ref="B111:I111"/>
    <mergeCell ref="B119:E119"/>
    <mergeCell ref="H119:I119"/>
    <mergeCell ref="B120:C120"/>
    <mergeCell ref="D120:I120"/>
    <mergeCell ref="B121:I121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80" orientation="landscape" horizontalDpi="1200" verticalDpi="1200" r:id="rId1"/>
  <rowBreaks count="1" manualBreakCount="1">
    <brk id="4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Rogerio Nogueira de Camargos</cp:lastModifiedBy>
  <cp:lastPrinted>2023-09-11T15:25:17Z</cp:lastPrinted>
  <dcterms:created xsi:type="dcterms:W3CDTF">2018-12-19T19:25:18Z</dcterms:created>
  <dcterms:modified xsi:type="dcterms:W3CDTF">2023-09-11T15:25:26Z</dcterms:modified>
</cp:coreProperties>
</file>