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iant. Concedido" sheetId="1" r:id="rId1"/>
    <sheet name="AFI 2020" sheetId="2" r:id="rId2"/>
    <sheet name="AFI 2021" sheetId="3" r:id="rId3"/>
  </sheets>
  <definedNames/>
  <calcPr fullCalcOnLoad="1"/>
</workbook>
</file>

<file path=xl/sharedStrings.xml><?xml version="1.0" encoding="utf-8"?>
<sst xmlns="http://schemas.openxmlformats.org/spreadsheetml/2006/main" count="172" uniqueCount="103">
  <si>
    <t>T O M A D O R</t>
  </si>
  <si>
    <t>IMPORTÂNCIA RECEBIDA</t>
  </si>
  <si>
    <t>DATA DA N.E.</t>
  </si>
  <si>
    <t>NÚMERO DA N.E</t>
  </si>
  <si>
    <t>PRAZO DE APLICAÇÃO</t>
  </si>
  <si>
    <t>PRAZO DE PRESTAÇÃO DE CONTAS</t>
  </si>
  <si>
    <t>VALOR PRESTAÇÃO DE CONTAS</t>
  </si>
  <si>
    <t>Adriano Plácido da Rocha Sobral</t>
  </si>
  <si>
    <t>INÍCIO DE APLICAÇÃO</t>
  </si>
  <si>
    <t>DATA BAIXA NO AFI</t>
  </si>
  <si>
    <t xml:space="preserve">SALDO </t>
  </si>
  <si>
    <t>DEMONSTRATIVO DOS ADIANTAMENTOS CONCEDIDOS</t>
  </si>
  <si>
    <t>FUNDAÇÃO DE DERMATOLOGIA TROPICAL E VENEREOLOGIA ALFREDO DA MATTA</t>
  </si>
  <si>
    <t>Gerência de Orçamento, Finanças e Contabilidade - GEOFIC</t>
  </si>
  <si>
    <t>19/05/2020</t>
  </si>
  <si>
    <t>18/06/2020</t>
  </si>
  <si>
    <t>0051/2020</t>
  </si>
  <si>
    <t>0141/2020</t>
  </si>
  <si>
    <t>30/06/2020</t>
  </si>
  <si>
    <t>30/07/2020</t>
  </si>
  <si>
    <t>0424/2020</t>
  </si>
  <si>
    <t>0425/2020</t>
  </si>
  <si>
    <t>22/11/2020</t>
  </si>
  <si>
    <t>22/12/2020</t>
  </si>
  <si>
    <t>Humberto Santos da Silva</t>
  </si>
  <si>
    <t>TOTAIS.........................................................................................................................................</t>
  </si>
  <si>
    <t>EXERCICIO: 2021</t>
  </si>
  <si>
    <t>0674/2020</t>
  </si>
  <si>
    <t>31/12/2020</t>
  </si>
  <si>
    <t>30/01/2021</t>
  </si>
  <si>
    <t>0067/2021</t>
  </si>
  <si>
    <t>0068/2021</t>
  </si>
  <si>
    <t>14/06/2021</t>
  </si>
  <si>
    <t>14/07/2021</t>
  </si>
  <si>
    <t>EM EXECUÇÃO</t>
  </si>
  <si>
    <t>Departamento de Planejamento, Orçamento e Finanças - DEPLANOF</t>
  </si>
  <si>
    <t>GOVERNO DO ESTADO DO AMAZONAS</t>
  </si>
  <si>
    <t>ADMINISTRAÇÃO FINANCEIRA INTEGRADA</t>
  </si>
  <si>
    <t xml:space="preserve">Relação de Adiantamentos </t>
  </si>
  <si>
    <t>Acumulado</t>
  </si>
  <si>
    <t>EXERCÍCIO 2020</t>
  </si>
  <si>
    <t>Unidade Gestora : 017303 - FUNDAÇÃO DE DERMATOLOGIA TROPICAL E VENEREOLOGIA "ALFREDO DA MATTA"</t>
  </si>
  <si>
    <t>Gestão : 00003 - FUNDACAO</t>
  </si>
  <si>
    <t>Dados Acumulados de Janeiro a Dezembro de 2020</t>
  </si>
  <si>
    <t xml:space="preserve">Data </t>
  </si>
  <si>
    <t xml:space="preserve">Documento </t>
  </si>
  <si>
    <t xml:space="preserve">Evento </t>
  </si>
  <si>
    <t>Movimento</t>
  </si>
  <si>
    <t>88717879272</t>
  </si>
  <si>
    <t>ADRIANO  PLÁCIDO DA ROCHA SOBRAL</t>
  </si>
  <si>
    <t>Saldo Anterior :</t>
  </si>
  <si>
    <t>03/02/2020</t>
  </si>
  <si>
    <t>2020NL00047</t>
  </si>
  <si>
    <t>2019NE00536</t>
  </si>
  <si>
    <t>540411 - Baixa e Prestação de Contas do Adiantamento Concedido do Exercício Anterior.</t>
  </si>
  <si>
    <t>13/02/2020</t>
  </si>
  <si>
    <t>2020NL00114</t>
  </si>
  <si>
    <t>2020NE00051</t>
  </si>
  <si>
    <t>510002 - Liquidação de  Despesas - SUPRIMENTO DE FUNDOS</t>
  </si>
  <si>
    <t>25/03/2020</t>
  </si>
  <si>
    <t>2020NL00256</t>
  </si>
  <si>
    <t>2020NE00141</t>
  </si>
  <si>
    <t>25/06/2020</t>
  </si>
  <si>
    <t>2020NL00509</t>
  </si>
  <si>
    <t>540410 - Prestação de Contas e Baixa de Adiantamento aprovado</t>
  </si>
  <si>
    <t>27/07/2020</t>
  </si>
  <si>
    <t>2020NL00595</t>
  </si>
  <si>
    <t>26/11/2020</t>
  </si>
  <si>
    <t>2020NL00999</t>
  </si>
  <si>
    <t>2020NE00674</t>
  </si>
  <si>
    <t>Saldo Pendente de Prestação de Contas :</t>
  </si>
  <si>
    <t>57035865349</t>
  </si>
  <si>
    <t>ANTONIO CLOVES CARVALHO DE MOURA</t>
  </si>
  <si>
    <t>2020NL00046</t>
  </si>
  <si>
    <t>2019NE00537</t>
  </si>
  <si>
    <t>83765581291</t>
  </si>
  <si>
    <t>HUMBERTO SANTOS DA SILVA</t>
  </si>
  <si>
    <t>17/08/2020</t>
  </si>
  <si>
    <t>2020NL00675</t>
  </si>
  <si>
    <t>2020NE00424</t>
  </si>
  <si>
    <t>2020NL00676</t>
  </si>
  <si>
    <t>2020NE00425</t>
  </si>
  <si>
    <t>18/12/2020</t>
  </si>
  <si>
    <t>2020NL01101</t>
  </si>
  <si>
    <t>515002 - Estorno de Liquidação de  Despesas - SUPRIMENTO DE FUNDOS</t>
  </si>
  <si>
    <t>30/12/2020</t>
  </si>
  <si>
    <t>2020NL01104</t>
  </si>
  <si>
    <t>2020NL01105</t>
  </si>
  <si>
    <t>TOTAL DA UG :</t>
  </si>
  <si>
    <t>TOTAL GERAL :</t>
  </si>
  <si>
    <t>RELADIANTA - emitido em:</t>
  </si>
  <si>
    <t>Página:</t>
  </si>
  <si>
    <t>EXERCÍCIO 2021</t>
  </si>
  <si>
    <t>23/02/2021</t>
  </si>
  <si>
    <t>2021NL0000077</t>
  </si>
  <si>
    <t>2020NE0000674</t>
  </si>
  <si>
    <t>11/03/2021</t>
  </si>
  <si>
    <t>2021NL0000102</t>
  </si>
  <si>
    <t>2021NE0000067</t>
  </si>
  <si>
    <t>2021NL0000103</t>
  </si>
  <si>
    <t>2021NE0000068</t>
  </si>
  <si>
    <t>Dados Acumulados de Janeiro a Dezembro de 2021</t>
  </si>
  <si>
    <t>POSIÇÃO EM 30 DE ABRIL DE 2021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</si>
</sst>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#,##0"/>
    <numFmt numFmtId="180" formatCode="&quot;NE&quot;\-00000/&quot;LD&quot;\-00000"/>
    <numFmt numFmtId="181" formatCode="0#,###,\(000,#\)\.##,###"/>
    <numFmt numFmtId="182" formatCode="0?,???,000,???,???"/>
    <numFmt numFmtId="183" formatCode="0?,???,???,???,???"/>
    <numFmt numFmtId="184" formatCode="00000"/>
    <numFmt numFmtId="185" formatCode="00\-000\-0000\-00000"/>
    <numFmt numFmtId="186" formatCode="00000\-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[$-416]dddd\,\ d&quot; de &quot;mmmm&quot; de &quot;yyyy"/>
    <numFmt numFmtId="191" formatCode="0.0"/>
    <numFmt numFmtId="192" formatCode="_(&quot;R$ &quot;* #,##0.0_);_(&quot;R$ &quot;* \(#,##0.0\);_(&quot;R$ &quot;* &quot;-&quot;??_);_(@_)"/>
    <numFmt numFmtId="193" formatCode="_(&quot;R$ &quot;* #,##0.000_);_(&quot;R$ &quot;* \(#,##0.000\);_(&quot;R$ &quot;* &quot;-&quot;??_);_(@_)"/>
    <numFmt numFmtId="194" formatCode="mmm/yyyy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#,##0.00;[Red]#,##0.00"/>
    <numFmt numFmtId="199" formatCode="d/m"/>
    <numFmt numFmtId="200" formatCode="dd/mm/yy"/>
    <numFmt numFmtId="201" formatCode="#,##0.00_);\(#,##0.00\);\-"/>
    <numFmt numFmtId="202" formatCode="#,##0.00_);\(#,##0.00\)"/>
    <numFmt numFmtId="203" formatCode="yyyy\-mm\-dd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8"/>
      <name val="Arial Narrow"/>
      <family val="0"/>
    </font>
    <font>
      <b/>
      <sz val="8"/>
      <color indexed="18"/>
      <name val="Arial Narrow"/>
      <family val="0"/>
    </font>
    <font>
      <b/>
      <sz val="8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Geomanist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171" fontId="0" fillId="0" borderId="10" xfId="64" applyFon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171" fontId="0" fillId="0" borderId="11" xfId="64" applyFont="1" applyBorder="1" applyAlignment="1">
      <alignment/>
    </xf>
    <xf numFmtId="171" fontId="0" fillId="0" borderId="12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39" fontId="0" fillId="0" borderId="14" xfId="0" applyNumberFormat="1" applyBorder="1" applyAlignment="1">
      <alignment/>
    </xf>
    <xf numFmtId="14" fontId="0" fillId="0" borderId="15" xfId="0" applyNumberFormat="1" applyFont="1" applyBorder="1" applyAlignment="1">
      <alignment horizontal="center"/>
    </xf>
    <xf numFmtId="39" fontId="0" fillId="0" borderId="16" xfId="0" applyNumberFormat="1" applyBorder="1" applyAlignment="1">
      <alignment/>
    </xf>
    <xf numFmtId="39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4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171" fontId="0" fillId="0" borderId="18" xfId="64" applyFont="1" applyBorder="1" applyAlignment="1">
      <alignment/>
    </xf>
    <xf numFmtId="39" fontId="0" fillId="0" borderId="18" xfId="0" applyNumberFormat="1" applyBorder="1" applyAlignment="1">
      <alignment/>
    </xf>
    <xf numFmtId="14" fontId="0" fillId="0" borderId="18" xfId="0" applyNumberFormat="1" applyBorder="1" applyAlignment="1">
      <alignment horizontal="center" vertical="center"/>
    </xf>
    <xf numFmtId="39" fontId="0" fillId="0" borderId="19" xfId="0" applyNumberFormat="1" applyBorder="1" applyAlignment="1">
      <alignment/>
    </xf>
    <xf numFmtId="171" fontId="0" fillId="0" borderId="20" xfId="0" applyNumberFormat="1" applyFont="1" applyBorder="1" applyAlignment="1">
      <alignment/>
    </xf>
    <xf numFmtId="39" fontId="8" fillId="0" borderId="11" xfId="0" applyNumberFormat="1" applyFont="1" applyBorder="1" applyAlignment="1">
      <alignment horizontal="center" vertical="center"/>
    </xf>
    <xf numFmtId="39" fontId="8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 wrapText="1" readingOrder="1"/>
    </xf>
    <xf numFmtId="3" fontId="15" fillId="0" borderId="0" xfId="0" applyNumberFormat="1" applyFont="1" applyAlignment="1">
      <alignment horizontal="right" vertical="top"/>
    </xf>
    <xf numFmtId="0" fontId="3" fillId="0" borderId="2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4" fontId="0" fillId="0" borderId="25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4" fontId="0" fillId="33" borderId="26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71" fontId="0" fillId="0" borderId="26" xfId="64" applyFont="1" applyBorder="1" applyAlignment="1">
      <alignment horizontal="right" vertical="center"/>
    </xf>
    <xf numFmtId="171" fontId="0" fillId="0" borderId="11" xfId="64" applyFont="1" applyBorder="1" applyAlignment="1">
      <alignment horizontal="right" vertical="center"/>
    </xf>
    <xf numFmtId="39" fontId="0" fillId="0" borderId="28" xfId="0" applyNumberFormat="1" applyBorder="1" applyAlignment="1">
      <alignment horizontal="right" vertical="center"/>
    </xf>
    <xf numFmtId="39" fontId="0" fillId="0" borderId="14" xfId="0" applyNumberForma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right" vertical="top" wrapText="1" readingOrder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 readingOrder="1"/>
    </xf>
    <xf numFmtId="201" fontId="14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202" fontId="16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 wrapText="1" readingOrder="1"/>
    </xf>
    <xf numFmtId="203" fontId="15" fillId="0" borderId="0" xfId="0" applyNumberFormat="1" applyFont="1" applyAlignment="1">
      <alignment horizontal="left" vertical="top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10</xdr:col>
      <xdr:colOff>9525</xdr:colOff>
      <xdr:row>42</xdr:row>
      <xdr:rowOff>0</xdr:rowOff>
    </xdr:to>
    <xdr:grpSp>
      <xdr:nvGrpSpPr>
        <xdr:cNvPr id="1" name="Grupo 9"/>
        <xdr:cNvGrpSpPr>
          <a:grpSpLocks/>
        </xdr:cNvGrpSpPr>
      </xdr:nvGrpSpPr>
      <xdr:grpSpPr>
        <a:xfrm>
          <a:off x="66675" y="5981700"/>
          <a:ext cx="9067800" cy="1152525"/>
          <a:chOff x="1209675" y="7534275"/>
          <a:chExt cx="9001125" cy="1152525"/>
        </a:xfrm>
        <a:solidFill>
          <a:srgbClr val="FFFFFF"/>
        </a:solidFill>
      </xdr:grpSpPr>
      <xdr:grpSp>
        <xdr:nvGrpSpPr>
          <xdr:cNvPr id="2" name="Grupo 7"/>
          <xdr:cNvGrpSpPr>
            <a:grpSpLocks/>
          </xdr:cNvGrpSpPr>
        </xdr:nvGrpSpPr>
        <xdr:grpSpPr>
          <a:xfrm>
            <a:off x="3000899" y="7534275"/>
            <a:ext cx="7209901" cy="1152525"/>
            <a:chOff x="2990851" y="7686675"/>
            <a:chExt cx="7210424" cy="1152525"/>
          </a:xfrm>
          <a:solidFill>
            <a:srgbClr val="FFFFFF"/>
          </a:solidFill>
        </xdr:grpSpPr>
        <xdr:pic>
          <xdr:nvPicPr>
            <xdr:cNvPr id="3" name="Imagem 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505933" y="7686675"/>
              <a:ext cx="3695342" cy="11525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Caixa de texto 4"/>
            <xdr:cNvSpPr txBox="1">
              <a:spLocks noChangeArrowheads="1"/>
            </xdr:cNvSpPr>
          </xdr:nvSpPr>
          <xdr:spPr>
            <a:xfrm>
              <a:off x="2990851" y="8096110"/>
              <a:ext cx="1881921" cy="609686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Geomanist"/>
                  <a:ea typeface="Geomanist"/>
                  <a:cs typeface="Geomanist"/>
                </a:rPr>
                <a:t>Rua Codajás, 24 – Cachoeirinha.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Geomanist"/>
                  <a:ea typeface="Geomanist"/>
                  <a:cs typeface="Geomanist"/>
                </a:rPr>
                <a:t>Fone: (92) 3632-5800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Geomanist"/>
                  <a:ea typeface="Geomanist"/>
                  <a:cs typeface="Geomanist"/>
                </a:rPr>
                <a:t>Fax: (92) 3632-5802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Geomanist"/>
                  <a:ea typeface="Geomanist"/>
                  <a:cs typeface="Geomanist"/>
                </a:rPr>
                <a:t>Manaus - AM CEP 69065-130 
</a:t>
              </a:r>
            </a:p>
          </xdr:txBody>
        </xdr:sp>
        <xdr:pic>
          <xdr:nvPicPr>
            <xdr:cNvPr id="5" name="Imagem 6" descr="OMSPNG.pn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96206" y="8115414"/>
              <a:ext cx="618294" cy="54283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CaixaDeTexto 4"/>
            <xdr:cNvSpPr txBox="1">
              <a:spLocks noChangeArrowheads="1"/>
            </xdr:cNvSpPr>
          </xdr:nvSpPr>
          <xdr:spPr>
            <a:xfrm>
              <a:off x="5559565" y="8258039"/>
              <a:ext cx="1333928" cy="3618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CENTRO COLABORADOR
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OMS/OPAS.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pic>
        <xdr:nvPicPr>
          <xdr:cNvPr id="7" name="Imagem 11" descr="C:\Users\ubiratan.silva\Downloads\LOGO FUAM NOVO_HORIZONTAL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09675" y="7963014"/>
            <a:ext cx="1505438" cy="5523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133350</xdr:colOff>
      <xdr:row>0</xdr:row>
      <xdr:rowOff>38100</xdr:rowOff>
    </xdr:from>
    <xdr:to>
      <xdr:col>6</xdr:col>
      <xdr:colOff>295275</xdr:colOff>
      <xdr:row>6</xdr:row>
      <xdr:rowOff>114300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38100"/>
          <a:ext cx="2933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6</xdr:row>
      <xdr:rowOff>171450</xdr:rowOff>
    </xdr:to>
    <xdr:pic>
      <xdr:nvPicPr>
        <xdr:cNvPr id="1" name="Picture 10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6</xdr:row>
      <xdr:rowOff>171450</xdr:rowOff>
    </xdr:to>
    <xdr:pic>
      <xdr:nvPicPr>
        <xdr:cNvPr id="1" name="Picture 10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6</xdr:row>
      <xdr:rowOff>171450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31"/>
  <sheetViews>
    <sheetView tabSelected="1" zoomScaleSheetLayoutView="100" zoomScalePageLayoutView="0" workbookViewId="0" topLeftCell="A16">
      <selection activeCell="L14" sqref="L14"/>
    </sheetView>
  </sheetViews>
  <sheetFormatPr defaultColWidth="9.140625" defaultRowHeight="12.75"/>
  <cols>
    <col min="1" max="1" width="11.00390625" style="0" customWidth="1"/>
    <col min="2" max="2" width="9.281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30.421875" style="0" bestFit="1" customWidth="1"/>
    <col min="7" max="7" width="12.28125" style="0" customWidth="1"/>
    <col min="8" max="8" width="13.140625" style="0" customWidth="1"/>
    <col min="9" max="9" width="13.00390625" style="0" customWidth="1"/>
    <col min="10" max="10" width="12.421875" style="0" customWidth="1"/>
  </cols>
  <sheetData>
    <row r="8" spans="1:10" s="20" customFormat="1" ht="15.75">
      <c r="A8" s="37" t="s">
        <v>12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20" customFormat="1" ht="15.75" customHeight="1">
      <c r="A9" s="37" t="s">
        <v>35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20" customFormat="1" ht="15.75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.75">
      <c r="A11" s="20"/>
      <c r="B11" s="20"/>
      <c r="C11" s="37"/>
      <c r="D11" s="37"/>
      <c r="E11" s="37"/>
      <c r="F11" s="37"/>
      <c r="G11" s="37"/>
      <c r="H11" s="37"/>
      <c r="I11" s="37"/>
      <c r="J11" s="37"/>
    </row>
    <row r="12" spans="1:10" ht="15.75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53" t="s">
        <v>102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6.5" thickBot="1">
      <c r="A14" s="2"/>
      <c r="B14" s="2"/>
      <c r="C14" s="2"/>
      <c r="D14" s="2"/>
      <c r="E14" s="2"/>
      <c r="F14" s="2"/>
      <c r="G14" s="2"/>
      <c r="H14" s="35"/>
      <c r="I14" s="35"/>
      <c r="J14" s="35"/>
    </row>
    <row r="15" spans="1:10" ht="12.75">
      <c r="A15" s="39" t="s">
        <v>2</v>
      </c>
      <c r="B15" s="42" t="s">
        <v>3</v>
      </c>
      <c r="C15" s="42" t="s">
        <v>8</v>
      </c>
      <c r="D15" s="42" t="s">
        <v>4</v>
      </c>
      <c r="E15" s="42" t="s">
        <v>5</v>
      </c>
      <c r="F15" s="42" t="s">
        <v>0</v>
      </c>
      <c r="G15" s="42" t="s">
        <v>1</v>
      </c>
      <c r="H15" s="42" t="s">
        <v>6</v>
      </c>
      <c r="I15" s="42" t="s">
        <v>9</v>
      </c>
      <c r="J15" s="54" t="s">
        <v>10</v>
      </c>
    </row>
    <row r="16" spans="1:10" ht="12.75">
      <c r="A16" s="40"/>
      <c r="B16" s="43"/>
      <c r="C16" s="43"/>
      <c r="D16" s="43"/>
      <c r="E16" s="43"/>
      <c r="F16" s="43"/>
      <c r="G16" s="45"/>
      <c r="H16" s="45"/>
      <c r="I16" s="45"/>
      <c r="J16" s="55"/>
    </row>
    <row r="17" spans="1:10" ht="13.5" thickBot="1">
      <c r="A17" s="41"/>
      <c r="B17" s="44"/>
      <c r="C17" s="44"/>
      <c r="D17" s="44"/>
      <c r="E17" s="44"/>
      <c r="F17" s="44"/>
      <c r="G17" s="46"/>
      <c r="H17" s="46"/>
      <c r="I17" s="46"/>
      <c r="J17" s="56"/>
    </row>
    <row r="18" spans="1:10" ht="12.75">
      <c r="A18" s="21">
        <v>43874</v>
      </c>
      <c r="B18" s="22" t="s">
        <v>16</v>
      </c>
      <c r="C18" s="23">
        <v>43881</v>
      </c>
      <c r="D18" s="22" t="s">
        <v>14</v>
      </c>
      <c r="E18" s="22" t="s">
        <v>15</v>
      </c>
      <c r="F18" s="24" t="s">
        <v>7</v>
      </c>
      <c r="G18" s="25">
        <v>4000</v>
      </c>
      <c r="H18" s="26">
        <v>4000</v>
      </c>
      <c r="I18" s="27">
        <v>44007</v>
      </c>
      <c r="J18" s="28">
        <f>G18-H18</f>
        <v>0</v>
      </c>
    </row>
    <row r="19" spans="1:10" ht="12.75">
      <c r="A19" s="15">
        <v>43915</v>
      </c>
      <c r="B19" s="3" t="s">
        <v>17</v>
      </c>
      <c r="C19" s="4">
        <v>43923</v>
      </c>
      <c r="D19" s="3" t="s">
        <v>18</v>
      </c>
      <c r="E19" s="3" t="s">
        <v>19</v>
      </c>
      <c r="F19" s="5" t="s">
        <v>7</v>
      </c>
      <c r="G19" s="6">
        <v>4000</v>
      </c>
      <c r="H19" s="17">
        <v>4000</v>
      </c>
      <c r="I19" s="7">
        <v>44039</v>
      </c>
      <c r="J19" s="16">
        <f>G19-H19</f>
        <v>0</v>
      </c>
    </row>
    <row r="20" spans="1:10" ht="12.75">
      <c r="A20" s="15">
        <v>44161</v>
      </c>
      <c r="B20" s="3" t="s">
        <v>27</v>
      </c>
      <c r="C20" s="4">
        <v>44167</v>
      </c>
      <c r="D20" s="3" t="s">
        <v>28</v>
      </c>
      <c r="E20" s="3" t="s">
        <v>29</v>
      </c>
      <c r="F20" s="5" t="s">
        <v>7</v>
      </c>
      <c r="G20" s="6">
        <v>4000</v>
      </c>
      <c r="H20" s="17">
        <v>4000</v>
      </c>
      <c r="I20" s="7">
        <v>44250</v>
      </c>
      <c r="J20" s="16">
        <f>G20-H20</f>
        <v>0</v>
      </c>
    </row>
    <row r="21" spans="1:10" ht="12.75">
      <c r="A21" s="49">
        <v>44060</v>
      </c>
      <c r="B21" s="51" t="s">
        <v>20</v>
      </c>
      <c r="C21" s="57">
        <v>44068</v>
      </c>
      <c r="D21" s="51" t="s">
        <v>22</v>
      </c>
      <c r="E21" s="51" t="s">
        <v>23</v>
      </c>
      <c r="F21" s="59" t="s">
        <v>24</v>
      </c>
      <c r="G21" s="61">
        <v>4000</v>
      </c>
      <c r="H21" s="17">
        <v>225</v>
      </c>
      <c r="I21" s="7">
        <v>44183</v>
      </c>
      <c r="J21" s="63">
        <f>G21-H21-H22</f>
        <v>0</v>
      </c>
    </row>
    <row r="22" spans="1:10" ht="12.75">
      <c r="A22" s="50"/>
      <c r="B22" s="52"/>
      <c r="C22" s="58"/>
      <c r="D22" s="52"/>
      <c r="E22" s="52"/>
      <c r="F22" s="60"/>
      <c r="G22" s="62"/>
      <c r="H22" s="17">
        <v>3775</v>
      </c>
      <c r="I22" s="7">
        <v>44195</v>
      </c>
      <c r="J22" s="64"/>
    </row>
    <row r="23" spans="1:10" ht="13.5" thickBot="1">
      <c r="A23" s="15">
        <v>44060</v>
      </c>
      <c r="B23" s="3" t="s">
        <v>21</v>
      </c>
      <c r="C23" s="4">
        <v>44068</v>
      </c>
      <c r="D23" s="3" t="s">
        <v>22</v>
      </c>
      <c r="E23" s="3" t="s">
        <v>23</v>
      </c>
      <c r="F23" s="5" t="s">
        <v>24</v>
      </c>
      <c r="G23" s="6">
        <v>4000</v>
      </c>
      <c r="H23" s="17">
        <v>4000</v>
      </c>
      <c r="I23" s="7">
        <v>44195</v>
      </c>
      <c r="J23" s="16">
        <f>G23-H23</f>
        <v>0</v>
      </c>
    </row>
    <row r="24" spans="1:10" ht="13.5" thickBot="1">
      <c r="A24" s="47" t="s">
        <v>25</v>
      </c>
      <c r="B24" s="48"/>
      <c r="C24" s="48"/>
      <c r="D24" s="48"/>
      <c r="E24" s="48"/>
      <c r="F24" s="48"/>
      <c r="G24" s="12">
        <f>SUM(G18:G23)</f>
        <v>20000</v>
      </c>
      <c r="H24" s="12">
        <f>SUM(H18:H23)</f>
        <v>20000</v>
      </c>
      <c r="I24" s="12"/>
      <c r="J24" s="29">
        <f>SUM(J18:J23)</f>
        <v>0</v>
      </c>
    </row>
    <row r="25" spans="1:10" ht="15.75" thickBot="1">
      <c r="A25" s="18"/>
      <c r="B25" s="18"/>
      <c r="C25" s="18"/>
      <c r="D25" s="18"/>
      <c r="E25" s="18"/>
      <c r="F25" s="18"/>
      <c r="G25" s="19"/>
      <c r="H25" s="1"/>
      <c r="I25" s="38" t="s">
        <v>26</v>
      </c>
      <c r="J25" s="38"/>
    </row>
    <row r="26" spans="1:10" ht="12.75">
      <c r="A26" s="39" t="s">
        <v>2</v>
      </c>
      <c r="B26" s="42" t="s">
        <v>3</v>
      </c>
      <c r="C26" s="42" t="s">
        <v>8</v>
      </c>
      <c r="D26" s="42" t="s">
        <v>4</v>
      </c>
      <c r="E26" s="42" t="s">
        <v>5</v>
      </c>
      <c r="F26" s="42" t="s">
        <v>0</v>
      </c>
      <c r="G26" s="42" t="s">
        <v>1</v>
      </c>
      <c r="H26" s="42" t="s">
        <v>6</v>
      </c>
      <c r="I26" s="42" t="s">
        <v>9</v>
      </c>
      <c r="J26" s="54" t="s">
        <v>10</v>
      </c>
    </row>
    <row r="27" spans="1:10" ht="12.75">
      <c r="A27" s="40"/>
      <c r="B27" s="43"/>
      <c r="C27" s="43"/>
      <c r="D27" s="43"/>
      <c r="E27" s="43"/>
      <c r="F27" s="43"/>
      <c r="G27" s="45"/>
      <c r="H27" s="45"/>
      <c r="I27" s="45"/>
      <c r="J27" s="55"/>
    </row>
    <row r="28" spans="1:10" ht="13.5" thickBot="1">
      <c r="A28" s="41"/>
      <c r="B28" s="44"/>
      <c r="C28" s="44"/>
      <c r="D28" s="44"/>
      <c r="E28" s="44"/>
      <c r="F28" s="44"/>
      <c r="G28" s="46"/>
      <c r="H28" s="46"/>
      <c r="I28" s="46"/>
      <c r="J28" s="56"/>
    </row>
    <row r="29" spans="1:10" ht="12.75">
      <c r="A29" s="13">
        <v>44265</v>
      </c>
      <c r="B29" s="8" t="s">
        <v>30</v>
      </c>
      <c r="C29" s="9">
        <v>44272</v>
      </c>
      <c r="D29" s="8" t="s">
        <v>32</v>
      </c>
      <c r="E29" s="8" t="s">
        <v>33</v>
      </c>
      <c r="F29" s="10" t="s">
        <v>24</v>
      </c>
      <c r="G29" s="11">
        <v>4000</v>
      </c>
      <c r="H29" s="31" t="s">
        <v>34</v>
      </c>
      <c r="I29" s="31" t="s">
        <v>34</v>
      </c>
      <c r="J29" s="14">
        <v>4000</v>
      </c>
    </row>
    <row r="30" spans="1:10" ht="13.5" thickBot="1">
      <c r="A30" s="15">
        <v>44265</v>
      </c>
      <c r="B30" s="3" t="s">
        <v>31</v>
      </c>
      <c r="C30" s="4">
        <v>44272</v>
      </c>
      <c r="D30" s="3" t="s">
        <v>32</v>
      </c>
      <c r="E30" s="3" t="s">
        <v>33</v>
      </c>
      <c r="F30" s="5" t="s">
        <v>24</v>
      </c>
      <c r="G30" s="6">
        <v>4000</v>
      </c>
      <c r="H30" s="30" t="s">
        <v>34</v>
      </c>
      <c r="I30" s="30" t="s">
        <v>34</v>
      </c>
      <c r="J30" s="16">
        <v>4000</v>
      </c>
    </row>
    <row r="31" spans="1:10" ht="13.5" thickBot="1">
      <c r="A31" s="47" t="s">
        <v>25</v>
      </c>
      <c r="B31" s="48"/>
      <c r="C31" s="48"/>
      <c r="D31" s="48"/>
      <c r="E31" s="48"/>
      <c r="F31" s="48"/>
      <c r="G31" s="12">
        <f>SUM(G29:G30)</f>
        <v>8000</v>
      </c>
      <c r="H31" s="12"/>
      <c r="I31" s="12"/>
      <c r="J31" s="29">
        <f>SUM(J29:J30)</f>
        <v>8000</v>
      </c>
    </row>
  </sheetData>
  <sheetProtection/>
  <mergeCells count="38">
    <mergeCell ref="J21:J22"/>
    <mergeCell ref="A31:F31"/>
    <mergeCell ref="H15:H17"/>
    <mergeCell ref="I15:I17"/>
    <mergeCell ref="J15:J17"/>
    <mergeCell ref="F15:F17"/>
    <mergeCell ref="C21:C22"/>
    <mergeCell ref="D21:D22"/>
    <mergeCell ref="E21:E22"/>
    <mergeCell ref="F21:F22"/>
    <mergeCell ref="G21:G22"/>
    <mergeCell ref="A15:A17"/>
    <mergeCell ref="B15:B17"/>
    <mergeCell ref="C15:C17"/>
    <mergeCell ref="D15:D17"/>
    <mergeCell ref="G26:G28"/>
    <mergeCell ref="G15:G17"/>
    <mergeCell ref="E15:E17"/>
    <mergeCell ref="A24:F24"/>
    <mergeCell ref="A21:A22"/>
    <mergeCell ref="B21:B22"/>
    <mergeCell ref="I25:J25"/>
    <mergeCell ref="A26:A28"/>
    <mergeCell ref="B26:B28"/>
    <mergeCell ref="C26:C28"/>
    <mergeCell ref="D26:D28"/>
    <mergeCell ref="E26:E28"/>
    <mergeCell ref="F26:F28"/>
    <mergeCell ref="H26:H28"/>
    <mergeCell ref="I26:I28"/>
    <mergeCell ref="J26:J28"/>
    <mergeCell ref="H14:J14"/>
    <mergeCell ref="A12:J12"/>
    <mergeCell ref="A9:J9"/>
    <mergeCell ref="C11:J11"/>
    <mergeCell ref="A8:J8"/>
    <mergeCell ref="A10:J10"/>
    <mergeCell ref="A13:J1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4"/>
  <drawing r:id="rId3"/>
  <legacyDrawing r:id="rId2"/>
  <oleObjects>
    <oleObject progId="PBrush" shapeId="721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X61"/>
  <sheetViews>
    <sheetView zoomScalePageLayoutView="0" workbookViewId="0" topLeftCell="A28">
      <selection activeCell="A1" sqref="A1:IV16384"/>
    </sheetView>
  </sheetViews>
  <sheetFormatPr defaultColWidth="6.8515625" defaultRowHeight="12.75"/>
  <cols>
    <col min="1" max="1" width="1.57421875" style="32" customWidth="1"/>
    <col min="2" max="2" width="1.8515625" style="32" customWidth="1"/>
    <col min="3" max="3" width="7.140625" style="32" customWidth="1"/>
    <col min="4" max="4" width="1.1484375" style="32" customWidth="1"/>
    <col min="5" max="5" width="0.9921875" style="32" customWidth="1"/>
    <col min="6" max="6" width="1.57421875" style="32" customWidth="1"/>
    <col min="7" max="7" width="8.00390625" style="32" customWidth="1"/>
    <col min="8" max="8" width="1.57421875" style="32" customWidth="1"/>
    <col min="9" max="9" width="2.28125" style="32" customWidth="1"/>
    <col min="10" max="10" width="12.140625" style="32" customWidth="1"/>
    <col min="11" max="11" width="14.140625" style="32" customWidth="1"/>
    <col min="12" max="12" width="8.7109375" style="32" customWidth="1"/>
    <col min="13" max="13" width="9.57421875" style="32" customWidth="1"/>
    <col min="14" max="14" width="11.57421875" style="32" customWidth="1"/>
    <col min="15" max="15" width="2.140625" style="32" customWidth="1"/>
    <col min="16" max="16" width="3.421875" style="32" customWidth="1"/>
    <col min="17" max="17" width="2.28125" style="32" customWidth="1"/>
    <col min="18" max="18" width="3.57421875" style="32" customWidth="1"/>
    <col min="19" max="19" width="0.9921875" style="32" customWidth="1"/>
    <col min="20" max="20" width="1.1484375" style="32" customWidth="1"/>
    <col min="21" max="21" width="8.00390625" style="32" customWidth="1"/>
    <col min="22" max="22" width="1.1484375" style="32" customWidth="1"/>
    <col min="23" max="16384" width="6.8515625" style="32" customWidth="1"/>
  </cols>
  <sheetData>
    <row r="1" ht="5.25" customHeight="1"/>
    <row r="2" spans="5:18" ht="13.5" customHeight="1">
      <c r="E2" s="65" t="s">
        <v>36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3:21" ht="13.5" customHeight="1">
      <c r="M3" s="66" t="s">
        <v>37</v>
      </c>
      <c r="N3" s="66"/>
      <c r="O3" s="66"/>
      <c r="P3" s="66"/>
      <c r="Q3" s="66"/>
      <c r="R3" s="66"/>
      <c r="S3" s="66"/>
      <c r="T3" s="66"/>
      <c r="U3" s="66"/>
    </row>
    <row r="4" ht="6.75" customHeight="1"/>
    <row r="5" spans="4:24" ht="6" customHeight="1">
      <c r="D5" s="67" t="s">
        <v>38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4:24" ht="15.75" customHeight="1"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4:24" ht="15" customHeight="1">
      <c r="D7" s="68" t="s">
        <v>39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ht="7.5" customHeight="1"/>
    <row r="9" spans="16:21" ht="12.75">
      <c r="P9" s="69" t="s">
        <v>40</v>
      </c>
      <c r="Q9" s="69"/>
      <c r="R9" s="69"/>
      <c r="S9" s="69"/>
      <c r="T9" s="69"/>
      <c r="U9" s="69"/>
    </row>
    <row r="10" ht="9" customHeight="1"/>
    <row r="11" ht="24.75" customHeight="1"/>
    <row r="12" ht="11.25" customHeight="1"/>
    <row r="13" ht="9.75" customHeight="1"/>
    <row r="14" spans="3:19" ht="13.5" customHeight="1">
      <c r="C14" s="70" t="s">
        <v>41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3:24" ht="12.75">
      <c r="C15" s="70" t="s">
        <v>42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 t="s">
        <v>43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ht="6.75" customHeight="1"/>
    <row r="17" spans="2:21" ht="12.75">
      <c r="B17" s="72" t="s">
        <v>44</v>
      </c>
      <c r="C17" s="72"/>
      <c r="D17" s="72"/>
      <c r="H17" s="72" t="s">
        <v>45</v>
      </c>
      <c r="I17" s="72"/>
      <c r="J17" s="72"/>
      <c r="K17" s="33" t="s">
        <v>46</v>
      </c>
      <c r="R17" s="73" t="s">
        <v>47</v>
      </c>
      <c r="S17" s="73"/>
      <c r="T17" s="73"/>
      <c r="U17" s="73"/>
    </row>
    <row r="18" ht="6" customHeight="1"/>
    <row r="19" spans="1:21" ht="12.75">
      <c r="A19" s="74" t="s">
        <v>48</v>
      </c>
      <c r="B19" s="74"/>
      <c r="C19" s="74"/>
      <c r="D19" s="74"/>
      <c r="F19" s="74" t="s">
        <v>49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ht="6.75" customHeight="1"/>
    <row r="21" spans="2:23" ht="12" customHeight="1">
      <c r="B21" s="75" t="s">
        <v>50</v>
      </c>
      <c r="C21" s="75"/>
      <c r="D21" s="75"/>
      <c r="E21" s="75"/>
      <c r="F21" s="75"/>
      <c r="S21" s="76">
        <v>4000</v>
      </c>
      <c r="T21" s="76"/>
      <c r="U21" s="76"/>
      <c r="V21" s="76"/>
      <c r="W21" s="76"/>
    </row>
    <row r="22" ht="0.75" customHeight="1"/>
    <row r="23" spans="2:24" ht="13.5" customHeight="1">
      <c r="B23" s="77" t="s">
        <v>51</v>
      </c>
      <c r="C23" s="77"/>
      <c r="E23" s="77" t="s">
        <v>52</v>
      </c>
      <c r="F23" s="77"/>
      <c r="G23" s="77"/>
      <c r="H23" s="77" t="s">
        <v>53</v>
      </c>
      <c r="I23" s="77"/>
      <c r="J23" s="77"/>
      <c r="K23" s="78" t="s">
        <v>54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v>-4000</v>
      </c>
      <c r="W23" s="79"/>
      <c r="X23" s="79"/>
    </row>
    <row r="24" spans="2:24" ht="13.5" customHeight="1">
      <c r="B24" s="77" t="s">
        <v>55</v>
      </c>
      <c r="C24" s="77"/>
      <c r="E24" s="77" t="s">
        <v>56</v>
      </c>
      <c r="F24" s="77"/>
      <c r="G24" s="77"/>
      <c r="H24" s="77" t="s">
        <v>57</v>
      </c>
      <c r="I24" s="77"/>
      <c r="J24" s="77"/>
      <c r="K24" s="78" t="s">
        <v>58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>
        <v>4000</v>
      </c>
      <c r="W24" s="79"/>
      <c r="X24" s="79"/>
    </row>
    <row r="25" spans="2:24" ht="13.5" customHeight="1">
      <c r="B25" s="77" t="s">
        <v>59</v>
      </c>
      <c r="C25" s="77"/>
      <c r="E25" s="77" t="s">
        <v>60</v>
      </c>
      <c r="F25" s="77"/>
      <c r="G25" s="77"/>
      <c r="H25" s="77" t="s">
        <v>61</v>
      </c>
      <c r="I25" s="77"/>
      <c r="J25" s="77"/>
      <c r="K25" s="78" t="s">
        <v>58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>
        <v>4000</v>
      </c>
      <c r="W25" s="79"/>
      <c r="X25" s="79"/>
    </row>
    <row r="26" spans="2:24" ht="13.5" customHeight="1">
      <c r="B26" s="77" t="s">
        <v>62</v>
      </c>
      <c r="C26" s="77"/>
      <c r="E26" s="77" t="s">
        <v>63</v>
      </c>
      <c r="F26" s="77"/>
      <c r="G26" s="77"/>
      <c r="H26" s="77" t="s">
        <v>57</v>
      </c>
      <c r="I26" s="77"/>
      <c r="J26" s="77"/>
      <c r="K26" s="78" t="s">
        <v>64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>
        <v>-4000</v>
      </c>
      <c r="W26" s="79"/>
      <c r="X26" s="79"/>
    </row>
    <row r="27" spans="2:24" ht="13.5" customHeight="1">
      <c r="B27" s="77" t="s">
        <v>65</v>
      </c>
      <c r="C27" s="77"/>
      <c r="E27" s="77" t="s">
        <v>66</v>
      </c>
      <c r="F27" s="77"/>
      <c r="G27" s="77"/>
      <c r="H27" s="77" t="s">
        <v>61</v>
      </c>
      <c r="I27" s="77"/>
      <c r="J27" s="77"/>
      <c r="K27" s="78" t="s">
        <v>64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v>-4000</v>
      </c>
      <c r="W27" s="79"/>
      <c r="X27" s="79"/>
    </row>
    <row r="28" spans="2:24" ht="12.75">
      <c r="B28" s="77" t="s">
        <v>67</v>
      </c>
      <c r="C28" s="77"/>
      <c r="E28" s="77" t="s">
        <v>68</v>
      </c>
      <c r="F28" s="77"/>
      <c r="G28" s="77"/>
      <c r="H28" s="77" t="s">
        <v>69</v>
      </c>
      <c r="I28" s="77"/>
      <c r="J28" s="77"/>
      <c r="K28" s="78" t="s">
        <v>58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v>4000</v>
      </c>
      <c r="W28" s="79"/>
      <c r="X28" s="79"/>
    </row>
    <row r="29" spans="8:10" ht="0.75" customHeight="1">
      <c r="H29" s="77"/>
      <c r="I29" s="77"/>
      <c r="J29" s="77"/>
    </row>
    <row r="30" spans="2:22" ht="12" customHeight="1">
      <c r="B30" s="75" t="s">
        <v>70</v>
      </c>
      <c r="C30" s="75"/>
      <c r="D30" s="75"/>
      <c r="E30" s="75"/>
      <c r="F30" s="75"/>
      <c r="G30" s="75"/>
      <c r="H30" s="75"/>
      <c r="I30" s="75"/>
      <c r="J30" s="75"/>
      <c r="K30" s="75"/>
      <c r="S30" s="76">
        <v>4000</v>
      </c>
      <c r="T30" s="76"/>
      <c r="U30" s="76"/>
      <c r="V30" s="76"/>
    </row>
    <row r="31" ht="9.75" customHeight="1"/>
    <row r="32" ht="9" customHeight="1"/>
    <row r="33" spans="1:21" ht="12.75">
      <c r="A33" s="74" t="s">
        <v>71</v>
      </c>
      <c r="B33" s="74"/>
      <c r="C33" s="74"/>
      <c r="D33" s="74"/>
      <c r="F33" s="74" t="s">
        <v>72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ht="6.75" customHeight="1"/>
    <row r="35" spans="2:23" ht="12" customHeight="1">
      <c r="B35" s="75" t="s">
        <v>50</v>
      </c>
      <c r="C35" s="75"/>
      <c r="D35" s="75"/>
      <c r="E35" s="75"/>
      <c r="F35" s="75"/>
      <c r="S35" s="76">
        <v>4000</v>
      </c>
      <c r="T35" s="76"/>
      <c r="U35" s="76"/>
      <c r="V35" s="76"/>
      <c r="W35" s="76"/>
    </row>
    <row r="36" ht="0.75" customHeight="1"/>
    <row r="37" spans="2:24" ht="12.75">
      <c r="B37" s="77" t="s">
        <v>51</v>
      </c>
      <c r="C37" s="77"/>
      <c r="E37" s="77" t="s">
        <v>73</v>
      </c>
      <c r="F37" s="77"/>
      <c r="G37" s="77"/>
      <c r="H37" s="77" t="s">
        <v>74</v>
      </c>
      <c r="I37" s="77"/>
      <c r="J37" s="77"/>
      <c r="K37" s="78" t="s">
        <v>54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-4000</v>
      </c>
      <c r="W37" s="79"/>
      <c r="X37" s="79"/>
    </row>
    <row r="38" spans="8:10" ht="0.75" customHeight="1">
      <c r="H38" s="77"/>
      <c r="I38" s="77"/>
      <c r="J38" s="77"/>
    </row>
    <row r="39" spans="2:22" ht="12" customHeight="1">
      <c r="B39" s="75" t="s">
        <v>70</v>
      </c>
      <c r="C39" s="75"/>
      <c r="D39" s="75"/>
      <c r="E39" s="75"/>
      <c r="F39" s="75"/>
      <c r="G39" s="75"/>
      <c r="H39" s="75"/>
      <c r="I39" s="75"/>
      <c r="J39" s="75"/>
      <c r="K39" s="75"/>
      <c r="S39" s="76">
        <v>0</v>
      </c>
      <c r="T39" s="76"/>
      <c r="U39" s="76"/>
      <c r="V39" s="76"/>
    </row>
    <row r="40" ht="9.75" customHeight="1"/>
    <row r="41" ht="9" customHeight="1"/>
    <row r="42" spans="1:21" ht="12.75">
      <c r="A42" s="74" t="s">
        <v>75</v>
      </c>
      <c r="B42" s="74"/>
      <c r="C42" s="74"/>
      <c r="D42" s="74"/>
      <c r="F42" s="74" t="s">
        <v>76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ht="6.75" customHeight="1"/>
    <row r="44" spans="2:23" ht="12" customHeight="1">
      <c r="B44" s="75" t="s">
        <v>50</v>
      </c>
      <c r="C44" s="75"/>
      <c r="D44" s="75"/>
      <c r="E44" s="75"/>
      <c r="F44" s="75"/>
      <c r="S44" s="76">
        <v>0</v>
      </c>
      <c r="T44" s="76"/>
      <c r="U44" s="76"/>
      <c r="V44" s="76"/>
      <c r="W44" s="76"/>
    </row>
    <row r="45" ht="0.75" customHeight="1"/>
    <row r="46" spans="2:24" ht="13.5" customHeight="1">
      <c r="B46" s="77" t="s">
        <v>77</v>
      </c>
      <c r="C46" s="77"/>
      <c r="E46" s="77" t="s">
        <v>78</v>
      </c>
      <c r="F46" s="77"/>
      <c r="G46" s="77"/>
      <c r="H46" s="77" t="s">
        <v>79</v>
      </c>
      <c r="I46" s="77"/>
      <c r="J46" s="77"/>
      <c r="K46" s="78" t="s">
        <v>58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4000</v>
      </c>
      <c r="W46" s="79"/>
      <c r="X46" s="79"/>
    </row>
    <row r="47" spans="2:24" ht="13.5" customHeight="1">
      <c r="B47" s="77" t="s">
        <v>77</v>
      </c>
      <c r="C47" s="77"/>
      <c r="E47" s="77" t="s">
        <v>80</v>
      </c>
      <c r="F47" s="77"/>
      <c r="G47" s="77"/>
      <c r="H47" s="77" t="s">
        <v>81</v>
      </c>
      <c r="I47" s="77"/>
      <c r="J47" s="77"/>
      <c r="K47" s="78" t="s">
        <v>58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4000</v>
      </c>
      <c r="W47" s="79"/>
      <c r="X47" s="79"/>
    </row>
    <row r="48" spans="2:24" ht="13.5" customHeight="1">
      <c r="B48" s="77" t="s">
        <v>82</v>
      </c>
      <c r="C48" s="77"/>
      <c r="E48" s="77" t="s">
        <v>83</v>
      </c>
      <c r="F48" s="77"/>
      <c r="G48" s="77"/>
      <c r="H48" s="77" t="s">
        <v>79</v>
      </c>
      <c r="I48" s="77"/>
      <c r="J48" s="77"/>
      <c r="K48" s="78" t="s">
        <v>84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-225</v>
      </c>
      <c r="W48" s="79"/>
      <c r="X48" s="79"/>
    </row>
    <row r="49" spans="2:24" ht="13.5" customHeight="1">
      <c r="B49" s="77" t="s">
        <v>85</v>
      </c>
      <c r="C49" s="77"/>
      <c r="E49" s="77" t="s">
        <v>86</v>
      </c>
      <c r="F49" s="77"/>
      <c r="G49" s="77"/>
      <c r="H49" s="77" t="s">
        <v>79</v>
      </c>
      <c r="I49" s="77"/>
      <c r="J49" s="77"/>
      <c r="K49" s="78" t="s">
        <v>64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-3775</v>
      </c>
      <c r="W49" s="79"/>
      <c r="X49" s="79"/>
    </row>
    <row r="50" spans="2:24" ht="12.75">
      <c r="B50" s="77" t="s">
        <v>85</v>
      </c>
      <c r="C50" s="77"/>
      <c r="E50" s="77" t="s">
        <v>87</v>
      </c>
      <c r="F50" s="77"/>
      <c r="G50" s="77"/>
      <c r="H50" s="77" t="s">
        <v>81</v>
      </c>
      <c r="I50" s="77"/>
      <c r="J50" s="77"/>
      <c r="K50" s="78" t="s">
        <v>64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-4000</v>
      </c>
      <c r="W50" s="79"/>
      <c r="X50" s="79"/>
    </row>
    <row r="51" spans="8:10" ht="0.75" customHeight="1">
      <c r="H51" s="77"/>
      <c r="I51" s="77"/>
      <c r="J51" s="77"/>
    </row>
    <row r="52" spans="2:22" ht="12" customHeight="1">
      <c r="B52" s="75" t="s">
        <v>70</v>
      </c>
      <c r="C52" s="75"/>
      <c r="D52" s="75"/>
      <c r="E52" s="75"/>
      <c r="F52" s="75"/>
      <c r="G52" s="75"/>
      <c r="H52" s="75"/>
      <c r="I52" s="75"/>
      <c r="J52" s="75"/>
      <c r="K52" s="75"/>
      <c r="S52" s="76">
        <v>0</v>
      </c>
      <c r="T52" s="76"/>
      <c r="U52" s="76"/>
      <c r="V52" s="76"/>
    </row>
    <row r="53" ht="9.75" customHeight="1"/>
    <row r="54" ht="9" customHeight="1"/>
    <row r="55" ht="6" customHeight="1"/>
    <row r="56" spans="2:22" ht="12" customHeight="1">
      <c r="B56" s="75" t="s">
        <v>88</v>
      </c>
      <c r="C56" s="75"/>
      <c r="D56" s="75"/>
      <c r="E56" s="75"/>
      <c r="S56" s="80">
        <v>4000</v>
      </c>
      <c r="T56" s="80"/>
      <c r="U56" s="80"/>
      <c r="V56" s="80"/>
    </row>
    <row r="57" ht="6" customHeight="1"/>
    <row r="58" spans="2:22" ht="12" customHeight="1">
      <c r="B58" s="75" t="s">
        <v>89</v>
      </c>
      <c r="C58" s="75"/>
      <c r="D58" s="75"/>
      <c r="E58" s="75"/>
      <c r="F58" s="75"/>
      <c r="S58" s="80">
        <v>4000</v>
      </c>
      <c r="T58" s="80"/>
      <c r="U58" s="80"/>
      <c r="V58" s="80"/>
    </row>
    <row r="59" ht="264.75" customHeight="1"/>
    <row r="60" ht="6" customHeight="1"/>
    <row r="61" spans="1:21" ht="13.5" customHeight="1">
      <c r="A61" s="81" t="s">
        <v>90</v>
      </c>
      <c r="B61" s="81"/>
      <c r="C61" s="81"/>
      <c r="D61" s="81"/>
      <c r="E61" s="81"/>
      <c r="F61" s="81"/>
      <c r="G61" s="81"/>
      <c r="H61" s="81"/>
      <c r="I61" s="82">
        <v>44295</v>
      </c>
      <c r="J61" s="82"/>
      <c r="Q61" s="81" t="s">
        <v>91</v>
      </c>
      <c r="R61" s="81"/>
      <c r="S61" s="81"/>
      <c r="T61" s="81"/>
      <c r="U61" s="34">
        <v>1</v>
      </c>
    </row>
  </sheetData>
  <sheetProtection/>
  <mergeCells count="96">
    <mergeCell ref="B56:E56"/>
    <mergeCell ref="S56:V56"/>
    <mergeCell ref="B58:F58"/>
    <mergeCell ref="S58:V58"/>
    <mergeCell ref="A61:H61"/>
    <mergeCell ref="I61:J61"/>
    <mergeCell ref="Q61:T61"/>
    <mergeCell ref="B50:C50"/>
    <mergeCell ref="E50:G50"/>
    <mergeCell ref="H50:J51"/>
    <mergeCell ref="K50:U50"/>
    <mergeCell ref="V50:X50"/>
    <mergeCell ref="B52:K52"/>
    <mergeCell ref="S52:V52"/>
    <mergeCell ref="B48:C48"/>
    <mergeCell ref="E48:G48"/>
    <mergeCell ref="H48:J48"/>
    <mergeCell ref="K48:U48"/>
    <mergeCell ref="V48:X48"/>
    <mergeCell ref="B49:C49"/>
    <mergeCell ref="E49:G49"/>
    <mergeCell ref="H49:J49"/>
    <mergeCell ref="K49:U49"/>
    <mergeCell ref="V49:X49"/>
    <mergeCell ref="B46:C46"/>
    <mergeCell ref="E46:G46"/>
    <mergeCell ref="H46:J46"/>
    <mergeCell ref="K46:U46"/>
    <mergeCell ref="V46:X46"/>
    <mergeCell ref="B47:C47"/>
    <mergeCell ref="E47:G47"/>
    <mergeCell ref="H47:J47"/>
    <mergeCell ref="K47:U47"/>
    <mergeCell ref="V47:X47"/>
    <mergeCell ref="B39:K39"/>
    <mergeCell ref="S39:V39"/>
    <mergeCell ref="A42:D42"/>
    <mergeCell ref="F42:U42"/>
    <mergeCell ref="B44:F44"/>
    <mergeCell ref="S44:W44"/>
    <mergeCell ref="A33:D33"/>
    <mergeCell ref="F33:U33"/>
    <mergeCell ref="B35:F35"/>
    <mergeCell ref="S35:W35"/>
    <mergeCell ref="B37:C37"/>
    <mergeCell ref="E37:G37"/>
    <mergeCell ref="H37:J38"/>
    <mergeCell ref="K37:U37"/>
    <mergeCell ref="V37:X37"/>
    <mergeCell ref="B28:C28"/>
    <mergeCell ref="E28:G28"/>
    <mergeCell ref="H28:J29"/>
    <mergeCell ref="K28:U28"/>
    <mergeCell ref="V28:X28"/>
    <mergeCell ref="B30:K30"/>
    <mergeCell ref="S30:V30"/>
    <mergeCell ref="B26:C26"/>
    <mergeCell ref="E26:G26"/>
    <mergeCell ref="H26:J26"/>
    <mergeCell ref="K26:U26"/>
    <mergeCell ref="V26:X26"/>
    <mergeCell ref="B27:C27"/>
    <mergeCell ref="E27:G27"/>
    <mergeCell ref="H27:J27"/>
    <mergeCell ref="K27:U27"/>
    <mergeCell ref="V27:X27"/>
    <mergeCell ref="B24:C24"/>
    <mergeCell ref="E24:G24"/>
    <mergeCell ref="H24:J24"/>
    <mergeCell ref="K24:U24"/>
    <mergeCell ref="V24:X24"/>
    <mergeCell ref="B25:C25"/>
    <mergeCell ref="E25:G25"/>
    <mergeCell ref="H25:J25"/>
    <mergeCell ref="K25:U25"/>
    <mergeCell ref="V25:X25"/>
    <mergeCell ref="B21:F21"/>
    <mergeCell ref="S21:W21"/>
    <mergeCell ref="B23:C23"/>
    <mergeCell ref="E23:G23"/>
    <mergeCell ref="H23:J23"/>
    <mergeCell ref="K23:U23"/>
    <mergeCell ref="V23:X23"/>
    <mergeCell ref="C15:M15"/>
    <mergeCell ref="N15:X15"/>
    <mergeCell ref="B17:D17"/>
    <mergeCell ref="H17:J17"/>
    <mergeCell ref="R17:U17"/>
    <mergeCell ref="A19:D19"/>
    <mergeCell ref="F19:U19"/>
    <mergeCell ref="E2:R2"/>
    <mergeCell ref="M3:U3"/>
    <mergeCell ref="D5:X6"/>
    <mergeCell ref="D7:X7"/>
    <mergeCell ref="P9:U9"/>
    <mergeCell ref="C14:S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4"/>
  <sheetViews>
    <sheetView zoomScalePageLayoutView="0" workbookViewId="0" topLeftCell="A10">
      <selection activeCell="M35" sqref="M35"/>
    </sheetView>
  </sheetViews>
  <sheetFormatPr defaultColWidth="6.8515625" defaultRowHeight="12.75"/>
  <cols>
    <col min="1" max="1" width="1.57421875" style="32" customWidth="1"/>
    <col min="2" max="2" width="1.8515625" style="32" customWidth="1"/>
    <col min="3" max="3" width="7.140625" style="32" customWidth="1"/>
    <col min="4" max="4" width="1.1484375" style="32" customWidth="1"/>
    <col min="5" max="5" width="0.9921875" style="32" customWidth="1"/>
    <col min="6" max="6" width="1.57421875" style="32" customWidth="1"/>
    <col min="7" max="7" width="8.00390625" style="32" customWidth="1"/>
    <col min="8" max="8" width="1.57421875" style="32" customWidth="1"/>
    <col min="9" max="9" width="2.28125" style="32" customWidth="1"/>
    <col min="10" max="10" width="12.140625" style="32" customWidth="1"/>
    <col min="11" max="11" width="14.140625" style="32" customWidth="1"/>
    <col min="12" max="12" width="8.7109375" style="32" customWidth="1"/>
    <col min="13" max="13" width="9.57421875" style="32" customWidth="1"/>
    <col min="14" max="14" width="11.57421875" style="32" customWidth="1"/>
    <col min="15" max="15" width="2.140625" style="32" customWidth="1"/>
    <col min="16" max="16" width="3.421875" style="32" customWidth="1"/>
    <col min="17" max="17" width="2.28125" style="32" customWidth="1"/>
    <col min="18" max="18" width="3.57421875" style="32" customWidth="1"/>
    <col min="19" max="19" width="0.9921875" style="32" customWidth="1"/>
    <col min="20" max="20" width="1.1484375" style="32" customWidth="1"/>
    <col min="21" max="21" width="8.00390625" style="32" customWidth="1"/>
    <col min="22" max="22" width="1.1484375" style="32" customWidth="1"/>
    <col min="23" max="16384" width="6.8515625" style="32" customWidth="1"/>
  </cols>
  <sheetData>
    <row r="1" ht="5.25" customHeight="1"/>
    <row r="2" spans="5:18" ht="13.5" customHeight="1">
      <c r="E2" s="65" t="s">
        <v>36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3:21" ht="13.5" customHeight="1">
      <c r="M3" s="66" t="s">
        <v>37</v>
      </c>
      <c r="N3" s="66"/>
      <c r="O3" s="66"/>
      <c r="P3" s="66"/>
      <c r="Q3" s="66"/>
      <c r="R3" s="66"/>
      <c r="S3" s="66"/>
      <c r="T3" s="66"/>
      <c r="U3" s="66"/>
    </row>
    <row r="4" ht="6.75" customHeight="1"/>
    <row r="5" spans="4:24" ht="6" customHeight="1">
      <c r="D5" s="67" t="s">
        <v>38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4:24" ht="15.75" customHeight="1"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4:24" ht="15" customHeight="1">
      <c r="D7" s="68" t="s">
        <v>39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ht="7.5" customHeight="1"/>
    <row r="9" spans="16:21" ht="12.75">
      <c r="P9" s="69" t="s">
        <v>92</v>
      </c>
      <c r="Q9" s="69"/>
      <c r="R9" s="69"/>
      <c r="S9" s="69"/>
      <c r="T9" s="69"/>
      <c r="U9" s="69"/>
    </row>
    <row r="10" ht="9" customHeight="1"/>
    <row r="11" ht="24.75" customHeight="1"/>
    <row r="12" ht="11.25" customHeight="1"/>
    <row r="13" ht="9.75" customHeight="1"/>
    <row r="14" spans="3:19" ht="13.5" customHeight="1">
      <c r="C14" s="70" t="s">
        <v>41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3:24" ht="12.75">
      <c r="C15" s="70" t="s">
        <v>42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 t="s">
        <v>101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ht="6.75" customHeight="1"/>
    <row r="17" spans="2:21" ht="12.75">
      <c r="B17" s="72" t="s">
        <v>44</v>
      </c>
      <c r="C17" s="72"/>
      <c r="D17" s="72"/>
      <c r="H17" s="72" t="s">
        <v>45</v>
      </c>
      <c r="I17" s="72"/>
      <c r="J17" s="72"/>
      <c r="K17" s="33" t="s">
        <v>46</v>
      </c>
      <c r="R17" s="73" t="s">
        <v>47</v>
      </c>
      <c r="S17" s="73"/>
      <c r="T17" s="73"/>
      <c r="U17" s="73"/>
    </row>
    <row r="18" ht="6" customHeight="1"/>
    <row r="19" spans="1:21" ht="12.75">
      <c r="A19" s="74" t="s">
        <v>48</v>
      </c>
      <c r="B19" s="74"/>
      <c r="C19" s="74"/>
      <c r="D19" s="74"/>
      <c r="F19" s="74" t="s">
        <v>49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ht="6.75" customHeight="1"/>
    <row r="21" spans="2:23" ht="12" customHeight="1">
      <c r="B21" s="75" t="s">
        <v>50</v>
      </c>
      <c r="C21" s="75"/>
      <c r="D21" s="75"/>
      <c r="E21" s="75"/>
      <c r="F21" s="75"/>
      <c r="S21" s="76">
        <v>4000</v>
      </c>
      <c r="T21" s="76"/>
      <c r="U21" s="76"/>
      <c r="V21" s="76"/>
      <c r="W21" s="76"/>
    </row>
    <row r="22" ht="0.75" customHeight="1"/>
    <row r="23" spans="2:24" ht="12.75">
      <c r="B23" s="77" t="s">
        <v>93</v>
      </c>
      <c r="C23" s="77"/>
      <c r="E23" s="77" t="s">
        <v>94</v>
      </c>
      <c r="F23" s="77"/>
      <c r="G23" s="77"/>
      <c r="H23" s="77" t="s">
        <v>95</v>
      </c>
      <c r="I23" s="77"/>
      <c r="J23" s="77"/>
      <c r="K23" s="78" t="s">
        <v>54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v>-4000</v>
      </c>
      <c r="W23" s="79"/>
      <c r="X23" s="79"/>
    </row>
    <row r="24" spans="8:10" ht="0.75" customHeight="1">
      <c r="H24" s="77"/>
      <c r="I24" s="77"/>
      <c r="J24" s="77"/>
    </row>
    <row r="25" spans="2:22" ht="12" customHeight="1">
      <c r="B25" s="75" t="s">
        <v>70</v>
      </c>
      <c r="C25" s="75"/>
      <c r="D25" s="75"/>
      <c r="E25" s="75"/>
      <c r="F25" s="75"/>
      <c r="G25" s="75"/>
      <c r="H25" s="75"/>
      <c r="I25" s="75"/>
      <c r="J25" s="75"/>
      <c r="K25" s="75"/>
      <c r="S25" s="76">
        <v>0</v>
      </c>
      <c r="T25" s="76"/>
      <c r="U25" s="76"/>
      <c r="V25" s="76"/>
    </row>
    <row r="26" ht="9.75" customHeight="1"/>
    <row r="27" ht="9" customHeight="1"/>
    <row r="28" spans="1:21" ht="12.75">
      <c r="A28" s="74" t="s">
        <v>75</v>
      </c>
      <c r="B28" s="74"/>
      <c r="C28" s="74"/>
      <c r="D28" s="74"/>
      <c r="F28" s="74" t="s">
        <v>76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ht="6.75" customHeight="1"/>
    <row r="30" spans="2:23" ht="12" customHeight="1">
      <c r="B30" s="75" t="s">
        <v>50</v>
      </c>
      <c r="C30" s="75"/>
      <c r="D30" s="75"/>
      <c r="E30" s="75"/>
      <c r="F30" s="75"/>
      <c r="S30" s="76">
        <v>0</v>
      </c>
      <c r="T30" s="76"/>
      <c r="U30" s="76"/>
      <c r="V30" s="76"/>
      <c r="W30" s="76"/>
    </row>
    <row r="31" ht="0.75" customHeight="1"/>
    <row r="32" spans="2:24" ht="13.5" customHeight="1">
      <c r="B32" s="77" t="s">
        <v>96</v>
      </c>
      <c r="C32" s="77"/>
      <c r="E32" s="77" t="s">
        <v>97</v>
      </c>
      <c r="F32" s="77"/>
      <c r="G32" s="77"/>
      <c r="H32" s="77" t="s">
        <v>98</v>
      </c>
      <c r="I32" s="77"/>
      <c r="J32" s="77"/>
      <c r="K32" s="78" t="s">
        <v>58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>
        <v>4000</v>
      </c>
      <c r="W32" s="79"/>
      <c r="X32" s="79"/>
    </row>
    <row r="33" spans="2:24" ht="12.75">
      <c r="B33" s="77" t="s">
        <v>96</v>
      </c>
      <c r="C33" s="77"/>
      <c r="E33" s="77" t="s">
        <v>99</v>
      </c>
      <c r="F33" s="77"/>
      <c r="G33" s="77"/>
      <c r="H33" s="77" t="s">
        <v>100</v>
      </c>
      <c r="I33" s="77"/>
      <c r="J33" s="77"/>
      <c r="K33" s="78" t="s">
        <v>58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>
        <v>4000</v>
      </c>
      <c r="W33" s="79"/>
      <c r="X33" s="79"/>
    </row>
    <row r="34" spans="8:10" ht="0.75" customHeight="1">
      <c r="H34" s="77"/>
      <c r="I34" s="77"/>
      <c r="J34" s="77"/>
    </row>
    <row r="35" spans="2:22" ht="12" customHeight="1">
      <c r="B35" s="75" t="s">
        <v>70</v>
      </c>
      <c r="C35" s="75"/>
      <c r="D35" s="75"/>
      <c r="E35" s="75"/>
      <c r="F35" s="75"/>
      <c r="G35" s="75"/>
      <c r="H35" s="75"/>
      <c r="I35" s="75"/>
      <c r="J35" s="75"/>
      <c r="K35" s="75"/>
      <c r="S35" s="76">
        <v>8000</v>
      </c>
      <c r="T35" s="76"/>
      <c r="U35" s="76"/>
      <c r="V35" s="76"/>
    </row>
    <row r="36" ht="9.75" customHeight="1"/>
    <row r="37" ht="9" customHeight="1"/>
    <row r="38" ht="6" customHeight="1"/>
    <row r="39" spans="2:22" ht="12" customHeight="1">
      <c r="B39" s="75" t="s">
        <v>88</v>
      </c>
      <c r="C39" s="75"/>
      <c r="D39" s="75"/>
      <c r="E39" s="75"/>
      <c r="S39" s="80">
        <v>8000</v>
      </c>
      <c r="T39" s="80"/>
      <c r="U39" s="80"/>
      <c r="V39" s="80"/>
    </row>
    <row r="40" ht="6" customHeight="1"/>
    <row r="41" spans="2:22" ht="12" customHeight="1">
      <c r="B41" s="75" t="s">
        <v>89</v>
      </c>
      <c r="C41" s="75"/>
      <c r="D41" s="75"/>
      <c r="E41" s="75"/>
      <c r="F41" s="75"/>
      <c r="S41" s="80">
        <v>8000</v>
      </c>
      <c r="T41" s="80"/>
      <c r="U41" s="80"/>
      <c r="V41" s="80"/>
    </row>
    <row r="42" ht="409.5" customHeight="1"/>
    <row r="43" ht="6" customHeight="1"/>
    <row r="44" spans="1:21" ht="13.5" customHeight="1">
      <c r="A44" s="81" t="s">
        <v>90</v>
      </c>
      <c r="B44" s="81"/>
      <c r="C44" s="81"/>
      <c r="D44" s="81"/>
      <c r="E44" s="81"/>
      <c r="F44" s="81"/>
      <c r="G44" s="81"/>
      <c r="H44" s="81"/>
      <c r="I44" s="82">
        <v>44327</v>
      </c>
      <c r="J44" s="82"/>
      <c r="Q44" s="81" t="s">
        <v>91</v>
      </c>
      <c r="R44" s="81"/>
      <c r="S44" s="81"/>
      <c r="T44" s="81"/>
      <c r="U44" s="34">
        <v>1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45">
    <mergeCell ref="A44:H44"/>
    <mergeCell ref="I44:J44"/>
    <mergeCell ref="Q44:T44"/>
    <mergeCell ref="B35:K35"/>
    <mergeCell ref="S35:V35"/>
    <mergeCell ref="B39:E39"/>
    <mergeCell ref="S39:V39"/>
    <mergeCell ref="B41:F41"/>
    <mergeCell ref="S41:V41"/>
    <mergeCell ref="B32:C32"/>
    <mergeCell ref="E32:G32"/>
    <mergeCell ref="H32:J32"/>
    <mergeCell ref="K32:U32"/>
    <mergeCell ref="V32:X32"/>
    <mergeCell ref="B33:C33"/>
    <mergeCell ref="E33:G33"/>
    <mergeCell ref="H33:J34"/>
    <mergeCell ref="K33:U33"/>
    <mergeCell ref="V33:X33"/>
    <mergeCell ref="B25:K25"/>
    <mergeCell ref="S25:V25"/>
    <mergeCell ref="A28:D28"/>
    <mergeCell ref="F28:U28"/>
    <mergeCell ref="B30:F30"/>
    <mergeCell ref="S30:W30"/>
    <mergeCell ref="B21:F21"/>
    <mergeCell ref="S21:W21"/>
    <mergeCell ref="B23:C23"/>
    <mergeCell ref="E23:G23"/>
    <mergeCell ref="H23:J24"/>
    <mergeCell ref="K23:U23"/>
    <mergeCell ref="V23:X23"/>
    <mergeCell ref="C15:M15"/>
    <mergeCell ref="N15:X15"/>
    <mergeCell ref="B17:D17"/>
    <mergeCell ref="H17:J17"/>
    <mergeCell ref="R17:U17"/>
    <mergeCell ref="A19:D19"/>
    <mergeCell ref="F19:U19"/>
    <mergeCell ref="E2:R2"/>
    <mergeCell ref="M3:U3"/>
    <mergeCell ref="D5:X6"/>
    <mergeCell ref="D7:X7"/>
    <mergeCell ref="P9:U9"/>
    <mergeCell ref="C14:S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</dc:creator>
  <cp:keywords/>
  <dc:description/>
  <cp:lastModifiedBy>Simone Carol Lopes Ferreira</cp:lastModifiedBy>
  <cp:lastPrinted>2021-04-08T13:57:34Z</cp:lastPrinted>
  <dcterms:created xsi:type="dcterms:W3CDTF">2004-01-22T15:43:34Z</dcterms:created>
  <dcterms:modified xsi:type="dcterms:W3CDTF">2021-05-12T16:12:37Z</dcterms:modified>
  <cp:category/>
  <cp:version/>
  <cp:contentType/>
  <cp:contentStatus/>
</cp:coreProperties>
</file>