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firstSheet="2" activeTab="2"/>
  </bookViews>
  <sheets>
    <sheet name="Visão Geral" sheetId="1" state="hidden" r:id="rId1"/>
    <sheet name="Relátorio" sheetId="2" state="hidden" r:id="rId2"/>
    <sheet name="REVISADO" sheetId="3" r:id="rId3"/>
  </sheets>
  <definedNames>
    <definedName name="_xlnm._FilterDatabase" localSheetId="1" hidden="1">'Relátorio'!$A$2:$K$180</definedName>
    <definedName name="_xlnm._FilterDatabase" localSheetId="2" hidden="1">'REVISADO'!$B$9:$K$49</definedName>
    <definedName name="_xlnm.Print_Area" localSheetId="1">'Relátorio'!$A$2:$Z$179</definedName>
    <definedName name="_xlnm.Print_Area" localSheetId="2">'REVISADO'!$A$1:$K$58</definedName>
    <definedName name="_xlnm.Print_Area" localSheetId="0">'Visão Geral'!$A$1:$D$33</definedName>
    <definedName name="_xlnm.Print_Titles" localSheetId="2">'REVISADO'!$1:$9</definedName>
  </definedNames>
  <calcPr fullCalcOnLoad="1"/>
</workbook>
</file>

<file path=xl/sharedStrings.xml><?xml version="1.0" encoding="utf-8"?>
<sst xmlns="http://schemas.openxmlformats.org/spreadsheetml/2006/main" count="1535" uniqueCount="843">
  <si>
    <t>ATA</t>
  </si>
  <si>
    <t>DESCRIÇÃO</t>
  </si>
  <si>
    <t>COMPRA ELETRÔNICA - CEL</t>
  </si>
  <si>
    <t>PREÇÃO ELETRÔNICO - PE</t>
  </si>
  <si>
    <t>INEXIGIBILIDADE DE LICITAÇÃO - INEX</t>
  </si>
  <si>
    <t>DISPENSA DE LICITAÇÃO - RDL</t>
  </si>
  <si>
    <t>COMPRAS POR ATA DE REGISTRO DE PREÇOS - SRP</t>
  </si>
  <si>
    <t>QUANTIDADE</t>
  </si>
  <si>
    <t>TOTAL</t>
  </si>
  <si>
    <t>ADITIVOS DE CONTRATOS</t>
  </si>
  <si>
    <t>Nº do Processo</t>
  </si>
  <si>
    <t>Nº</t>
  </si>
  <si>
    <t>ARAUJO COMERCIO DE PRODUTOS HOSPITALARES LTDA</t>
  </si>
  <si>
    <t>VALOR TOTAL</t>
  </si>
  <si>
    <t>PE</t>
  </si>
  <si>
    <t>DATA
ABERTURA</t>
  </si>
  <si>
    <t xml:space="preserve"> 017303.000098/2020 </t>
  </si>
  <si>
    <t xml:space="preserve"> 017303.001107/2020 </t>
  </si>
  <si>
    <t xml:space="preserve"> 017303.000100/2020 </t>
  </si>
  <si>
    <t xml:space="preserve"> 017303.000260/2020 </t>
  </si>
  <si>
    <t xml:space="preserve"> 017303.000116/2020 </t>
  </si>
  <si>
    <t xml:space="preserve"> 017303.000262/2020 </t>
  </si>
  <si>
    <t xml:space="preserve"> 017303.000121/2020 </t>
  </si>
  <si>
    <t xml:space="preserve"> 017303.000388/2020 </t>
  </si>
  <si>
    <t xml:space="preserve"> 017303.001168/2020 </t>
  </si>
  <si>
    <t xml:space="preserve"> 017303.000218/2020 </t>
  </si>
  <si>
    <t xml:space="preserve"> 017303.000401/2020 </t>
  </si>
  <si>
    <t xml:space="preserve"> 017303.000394/2020 </t>
  </si>
  <si>
    <t xml:space="preserve"> 017303.000239/2020 </t>
  </si>
  <si>
    <t xml:space="preserve"> 017303.001282/2020 </t>
  </si>
  <si>
    <t xml:space="preserve"> 017303.001288/2020 </t>
  </si>
  <si>
    <t xml:space="preserve"> 017303.001262/2020 </t>
  </si>
  <si>
    <t xml:space="preserve"> 017303.001227/2020 </t>
  </si>
  <si>
    <t xml:space="preserve"> 017303.001222/2020 </t>
  </si>
  <si>
    <t xml:space="preserve"> 017303.001240/2020 </t>
  </si>
  <si>
    <t xml:space="preserve"> 017303.001209/2020 </t>
  </si>
  <si>
    <t xml:space="preserve"> 017303.001195/2000 </t>
  </si>
  <si>
    <t xml:space="preserve"> 017303.001199/2020 </t>
  </si>
  <si>
    <t xml:space="preserve"> 017303.001147/2020 </t>
  </si>
  <si>
    <t xml:space="preserve"> 017303.000068/2020 </t>
  </si>
  <si>
    <t xml:space="preserve"> 017303.001170/2020 </t>
  </si>
  <si>
    <t xml:space="preserve"> 017303.001119/2020 </t>
  </si>
  <si>
    <t xml:space="preserve"> 017303.001163/2020 </t>
  </si>
  <si>
    <t xml:space="preserve"> 017303.001030/2020 </t>
  </si>
  <si>
    <t xml:space="preserve"> 017303.001166/2020 </t>
  </si>
  <si>
    <t xml:space="preserve"> 017303.000202/2020 </t>
  </si>
  <si>
    <t xml:space="preserve"> 017303.001118/2020 </t>
  </si>
  <si>
    <t xml:space="preserve"> 017303.001079/2020 </t>
  </si>
  <si>
    <t xml:space="preserve"> 017303.001153/2020 </t>
  </si>
  <si>
    <t xml:space="preserve"> 017303.001104/2020 </t>
  </si>
  <si>
    <t xml:space="preserve"> 017303.001120/2020 </t>
  </si>
  <si>
    <t xml:space="preserve"> 017303.001059/2020 </t>
  </si>
  <si>
    <t xml:space="preserve"> 017303.001073/2020 </t>
  </si>
  <si>
    <t xml:space="preserve"> 017303.000079/2020 </t>
  </si>
  <si>
    <t xml:space="preserve"> 017303.001021/2020 </t>
  </si>
  <si>
    <t xml:space="preserve"> 017303.001060/2020 </t>
  </si>
  <si>
    <t xml:space="preserve"> 017303.001023/2020 </t>
  </si>
  <si>
    <t xml:space="preserve"> 017303.000200/2020 </t>
  </si>
  <si>
    <t xml:space="preserve"> 017303.000007/2020 </t>
  </si>
  <si>
    <t xml:space="preserve"> 017303.001032/2020 </t>
  </si>
  <si>
    <t xml:space="preserve"> 017303.000056/2020 </t>
  </si>
  <si>
    <t xml:space="preserve"> 017303.000031/2020 </t>
  </si>
  <si>
    <t xml:space="preserve"> 017303.000005/2020 </t>
  </si>
  <si>
    <t xml:space="preserve"> 017303.000059/2020 </t>
  </si>
  <si>
    <t xml:space="preserve"> 017303.001001/2020 </t>
  </si>
  <si>
    <t xml:space="preserve"> 017303.000617/2020 </t>
  </si>
  <si>
    <t xml:space="preserve"> 017303.000584/2020 </t>
  </si>
  <si>
    <t xml:space="preserve"> 017303.000511/2020 </t>
  </si>
  <si>
    <t xml:space="preserve"> 017303.000536/2020 </t>
  </si>
  <si>
    <t xml:space="preserve"> 017303.000227/2020 </t>
  </si>
  <si>
    <t xml:space="preserve"> 017303.000557/2020 </t>
  </si>
  <si>
    <t xml:space="preserve"> 017303.000551/2020 </t>
  </si>
  <si>
    <t xml:space="preserve"> 017303.000537/2020 </t>
  </si>
  <si>
    <t xml:space="preserve"> 017303.000559/2020 </t>
  </si>
  <si>
    <t xml:space="preserve"> 017303.000553/2020 </t>
  </si>
  <si>
    <t xml:space="preserve"> 017303.000508/2020 </t>
  </si>
  <si>
    <t xml:space="preserve"> 017303.000486/2020 </t>
  </si>
  <si>
    <t xml:space="preserve"> 017303.000503/2020 </t>
  </si>
  <si>
    <t xml:space="preserve"> 017303.000512/2020 </t>
  </si>
  <si>
    <t xml:space="preserve"> 017303.000445/2020 </t>
  </si>
  <si>
    <t xml:space="preserve"> 017303.000413/2020 </t>
  </si>
  <si>
    <t xml:space="preserve"> 017303.000371/2020 </t>
  </si>
  <si>
    <t xml:space="preserve"> 017303.000278/2020 </t>
  </si>
  <si>
    <t xml:space="preserve"> 017303.000429/2020 </t>
  </si>
  <si>
    <t xml:space="preserve"> 017303.000402/2020 </t>
  </si>
  <si>
    <t xml:space="preserve"> 017303.000430/2020 </t>
  </si>
  <si>
    <t xml:space="preserve"> 017303.000296/2020 </t>
  </si>
  <si>
    <t xml:space="preserve"> 017303.000310/2020 </t>
  </si>
  <si>
    <t xml:space="preserve"> 017303.000374/2020 </t>
  </si>
  <si>
    <t xml:space="preserve"> 017303.000367/2020 </t>
  </si>
  <si>
    <t xml:space="preserve"> 017303.000398/2020 </t>
  </si>
  <si>
    <t xml:space="preserve"> 017303.000196/2020 </t>
  </si>
  <si>
    <t xml:space="preserve"> 017303.000117/2020 </t>
  </si>
  <si>
    <t xml:space="preserve"> 017303.000179/2020 </t>
  </si>
  <si>
    <t xml:space="preserve"> 017303.000110/2020 </t>
  </si>
  <si>
    <t xml:space="preserve"> 017303.000084/2020 </t>
  </si>
  <si>
    <t xml:space="preserve"> 017303.000978/2019 </t>
  </si>
  <si>
    <t xml:space="preserve"> 017303.000108/2020 </t>
  </si>
  <si>
    <t xml:space="preserve"> 017303.000111/2020 </t>
  </si>
  <si>
    <t xml:space="preserve"> 017303.000073/2020 </t>
  </si>
  <si>
    <t xml:space="preserve"> 017303.000092/2020 </t>
  </si>
  <si>
    <t>R MATOS DE OLIVEIRA &amp; CIA LTDA-EPP</t>
  </si>
  <si>
    <t>G REFRIGERAÇÃO COM E SERV DE REFRIGERAÇÃO LTDA ME</t>
  </si>
  <si>
    <t>Nº NOTA DE EMPENHO</t>
  </si>
  <si>
    <t>DIMASTER - COMERCIO DE PRODUTOS HOSPITALARES LTDA</t>
  </si>
  <si>
    <t>A7 DISTRIBUIDORA DE MEDICAMENTOS LTDA-EPP</t>
  </si>
  <si>
    <t>VIMED COM E REP DE PROD HOSPITALARES LTDA</t>
  </si>
  <si>
    <t>MATERIAL HOSPITALAR</t>
  </si>
  <si>
    <t>GÊNEROS ALIMENTÍCIOS</t>
  </si>
  <si>
    <t>MATERIAL FARMACOLÓGICO</t>
  </si>
  <si>
    <t>MANUTENÇÃO E CONSERVAÇÃO DE MAQUINAS E EQUIPAMENTOS</t>
  </si>
  <si>
    <t>CT 01/2020</t>
  </si>
  <si>
    <t>SC 0004/2020</t>
  </si>
  <si>
    <t>SC 0003/2020</t>
  </si>
  <si>
    <t>SC 0002/2020</t>
  </si>
  <si>
    <t>SC 0005/2020</t>
  </si>
  <si>
    <t>SC 0001/2020</t>
  </si>
  <si>
    <t>NE00052/2020</t>
  </si>
  <si>
    <t>NE00053/2020</t>
  </si>
  <si>
    <t>R E V INDUSTRIA E COMERCIO DE MATERIAL E SERVIÇOS DE CONSTRUÇÃO LTDA</t>
  </si>
  <si>
    <t>UNIFORME, TECIDOS E AVIAMENTOS</t>
  </si>
  <si>
    <t>SC 0006/2020</t>
  </si>
  <si>
    <t>C C R DE OLIVEIRA EPP</t>
  </si>
  <si>
    <t>SC 0007/2020</t>
  </si>
  <si>
    <t>NE00105/2020</t>
  </si>
  <si>
    <t>NE00106/2020</t>
  </si>
  <si>
    <t>NE00107/2020</t>
  </si>
  <si>
    <t>NE00108/2020</t>
  </si>
  <si>
    <t>NE00081/2020</t>
  </si>
  <si>
    <t>NE00050/2020</t>
  </si>
  <si>
    <t>NE00049/2020</t>
  </si>
  <si>
    <t>NE00048/2020</t>
  </si>
  <si>
    <t>NE00043/2020</t>
  </si>
  <si>
    <t>NE00042/2020</t>
  </si>
  <si>
    <t>MATERIAL LABORATORIAL</t>
  </si>
  <si>
    <t>MEDICNORTE EIRELI</t>
  </si>
  <si>
    <t>CEL 002/2020</t>
  </si>
  <si>
    <t>M G COMERCIO DE MATERIAIS PARA USO MEDICO LTDA ME-EPP</t>
  </si>
  <si>
    <t>71949 LEITE, Aplicação: produto próprio para o consumo humano, Características Adicionais: Desnatado, Tipo: Longa vida, embalagem TetraPack, Aspecto Físico: Líquido, Unidade De Fornecimento : caixa com 01 (um) litro</t>
  </si>
  <si>
    <t>NE00580/2020</t>
  </si>
  <si>
    <t>SUPRIMED COMERCIO DE ARTIGOS MEDICOS LTDA ME</t>
  </si>
  <si>
    <t>PE 415/2020</t>
  </si>
  <si>
    <t>LOCAÇÃO DE MAQUINAS E EQUIPAMENTOS</t>
  </si>
  <si>
    <t>LABINBRAZ COMERCIAL LTDA</t>
  </si>
  <si>
    <t>2º TA</t>
  </si>
  <si>
    <t>?2</t>
  </si>
  <si>
    <t>AP SARUBI ME</t>
  </si>
  <si>
    <t>MATERIAL QUÍMICO</t>
  </si>
  <si>
    <t>SC 0010/2020</t>
  </si>
  <si>
    <t>W N COMERCIO IMPORTAÇÃO E REPRESENTAÇÕES LTDA</t>
  </si>
  <si>
    <t>ANDREI CARLOS BARROSO MUNIZ EIRELI EPP</t>
  </si>
  <si>
    <t>M BRAZÃO DA SILVA ME</t>
  </si>
  <si>
    <t>NE00293/2020</t>
  </si>
  <si>
    <t>NE00374/2020</t>
  </si>
  <si>
    <t>INVICTA INSTALAÇÕES E MANUTENÇÕES LTDA ME</t>
  </si>
  <si>
    <t>1º TA</t>
  </si>
  <si>
    <t>FUNDAÇÃO DE DEMATOLOGIA TROPICAL E VENEREOLOGIA "ALFREDO DA MATTA"
DEPARTAMENTO DE ADMINISTRAÇÃO - DA
SUBGERÊNCIA DE COMPRAS - SUBCOMPRAS
RELATÓRIO DE PROCESSOS ADMINISTRATIVOS DE COMPRA - 2020</t>
  </si>
  <si>
    <t>NE00251/2020</t>
  </si>
  <si>
    <t>NE00249/2020</t>
  </si>
  <si>
    <t>NE00250/2020</t>
  </si>
  <si>
    <t>NE00248/2020</t>
  </si>
  <si>
    <t>CASA DO ELETRICISTA LTDA</t>
  </si>
  <si>
    <t>MATERIAL PARA MANUTENÇÃO DE BENS E IMOVEIS</t>
  </si>
  <si>
    <t>CEL 003/2020</t>
  </si>
  <si>
    <t>ALADIN COM E IMP DE MAT ELETRICOS E ELETRONICOS</t>
  </si>
  <si>
    <t>AMERICA COMERCIO VAREJISTA DE MATERAIS DE CONTRUÇÃO EIRELI</t>
  </si>
  <si>
    <t>NOGUEIRA E MENEZES LTDA</t>
  </si>
  <si>
    <t>NE00145/2020</t>
  </si>
  <si>
    <t>NE00239/2020</t>
  </si>
  <si>
    <t>NE00261/2020</t>
  </si>
  <si>
    <t>NE00340/2020</t>
  </si>
  <si>
    <t>NE00467/2020</t>
  </si>
  <si>
    <t>NE00112/2020</t>
  </si>
  <si>
    <t>NE00192/2020</t>
  </si>
  <si>
    <t>NE00193/2020</t>
  </si>
  <si>
    <t>NE00194/2020</t>
  </si>
  <si>
    <t>NE00195/2020</t>
  </si>
  <si>
    <t>NE00196/2020</t>
  </si>
  <si>
    <t>NE00197/2020</t>
  </si>
  <si>
    <t>NE00198/2020</t>
  </si>
  <si>
    <t>NE00350/2020</t>
  </si>
  <si>
    <t>DOC PAPER LTDA</t>
  </si>
  <si>
    <t>NE00211/2020</t>
  </si>
  <si>
    <t>NE00333/2020</t>
  </si>
  <si>
    <t>BETA BRASIL SERV. DE CONSERV. E LIMPEZA EIRELLI LTDA</t>
  </si>
  <si>
    <t>LIMPEZA E CONSERVAÇÃO</t>
  </si>
  <si>
    <t>NE00465/2020</t>
  </si>
  <si>
    <t>NE00004/2020</t>
  </si>
  <si>
    <t>NE00164/2020</t>
  </si>
  <si>
    <t>COUTO SERVIÇOS DE TRANSPORTES E LOCAÇÃO DE VEÍVULOS LTDA</t>
  </si>
  <si>
    <t>LOCAÇÃO DE VEICULOS</t>
  </si>
  <si>
    <t>3º TA</t>
  </si>
  <si>
    <t>NE00369/2020</t>
  </si>
  <si>
    <t>NE00368/2020</t>
  </si>
  <si>
    <t>NE00477/2020</t>
  </si>
  <si>
    <t>5º TA</t>
  </si>
  <si>
    <t>OCA VIAGENS E TURISMO DA AMAZONIA LIMITADA</t>
  </si>
  <si>
    <t>PASSAGENS NACIONAIS</t>
  </si>
  <si>
    <t>PASSAGENS INTERNACIONAIS</t>
  </si>
  <si>
    <t>EQUIPAMENTOS DE PROCESSAMENTO DE DADOS</t>
  </si>
  <si>
    <t>NE00282/2020</t>
  </si>
  <si>
    <t>NE00283/2020</t>
  </si>
  <si>
    <t>ANDRE DE VASCONCELOS GITIRANA</t>
  </si>
  <si>
    <t>MAQUINAS E EQUIPAMENTOS ENERGÉTICOS</t>
  </si>
  <si>
    <t>125081 MICROCOMPUTADOR, Tipo: Estação de Trabalho `A`; MEMÓRIA RAM: 4GB SO-DIMM DDR3; Dual Channel; expansão a 16GB; ARMAZENAMENTO: 01 unidade de disco rígido de 2.5`` de no mínimo 500 GB, 5.400 RPM; PROCESSADOR: 04 (quatro) núcleos (no mínimo); Clock real de no mínimo 1.5GHz (suportar turbo de no mínimo 2.3GHz); Deverá ser projetado em arquitetura padrão X86 e executar instruções de 64 bits; PLACA MÃE: Deverá possuir no mínimo 05 (cinco) portas USB, sendo no mínimo 2 (duas) portas USB 3.0; 1 saída padrão HDMI, 1 DisplayPort ou VGA; 1 saída de áudio; 1 porta RJ-45; PROCESSAMENTO GRÁFICO: deve permitir o uso compartilhado de memória principal gerenciada dinamicamente ou possuir memória compartilhada de até 1GB; unidade de processamento gráfico integrada com aceleração gráfica e com frequência mínima de 350MHz; resoluções de vídeo de até 2560 x 1600; compatível com a tecnologia DirectX 12 e OpenGL 4.0 (ou superior); REDE: Padrão ethernet 10/100/1000 Mbps; Com interface de rede wireless; CONTROLADORA DE DISCO: 01 controladora de unidade de disco m-SATA ou M2; conexão interna para discos SSD ou HD de 2.5``;GABINETE: tipo Micro/mini Small Form Factor; FONTE DE ALIMENTAÇÃO: externa, bivolt automático, potência máxima de até 90 Watts; MONITOR DE VÍDEO: LED 18``(no mínimo), widescreen, possuir no mínimo conectores HDMI e VGA, resolução de 1366 x 768 pixels; Com teclado e mouse óptico; SISTEMA OPERACIONAL: Windows 10 e respectivas licenças.</t>
  </si>
  <si>
    <t>120013 NOBREAK, Potência Saída: 1200VA; Forma Onda: semissenoidal (retangular PWM); Tensão Entrada: 115/220V; Tensão Saída: 115V; Regulação Saída: ±6% em bateria, ±1% para operação rede; Frequência Rede: 60Hz (±5Hz); Frequência Saída: 60Hz; Fator Potência: 0,5: Autonomia: de 30 minutos (1 micro, 1 monitor LCD, 1 impressora jato de tinta com 80W de potência total); Deverá vir acompanhado de cabo de forca; Estabilizador interno com 8 estágios de regulação: contra sub/sobretensão de rede com retorno e desligamento automático; Contra sobrecarga e curto-circuito (inversor); Contra surtos de tensão entre fase e neutro; Contra descarga total das baterias; Filtro de linha interno; Deverá permitir a recarga das baterias, mesmo com níveis muito baixos de carga; Deverá permitir a recarga automática das baterias (mesmo com o nobreak desligado); Alarme para queda de rede elétrica (modo bateria) e final do tempo de autonomia; Autodiagnóstico da bateria; N° Tomadas/Saída: 6.</t>
  </si>
  <si>
    <t>NE00281/2020</t>
  </si>
  <si>
    <t>INSDUSTRIA DE CONFECÇÕES EM UNIFORMES LTDA - EPP</t>
  </si>
  <si>
    <t>NE00289/2020</t>
  </si>
  <si>
    <t>NE00382/2020</t>
  </si>
  <si>
    <t>CREDOR</t>
  </si>
  <si>
    <t>IMPRENSA OFICIAL DO ESTADO DO AMAZONAS</t>
  </si>
  <si>
    <t>NATURAZA DESPESA</t>
  </si>
  <si>
    <t>SERVIÇOS DE PUBLICAÇÕES - DIÁRIO OFICIAL</t>
  </si>
  <si>
    <t>SC 0045/2020</t>
  </si>
  <si>
    <t>SC 0037/2020</t>
  </si>
  <si>
    <t>SC 0018/2020</t>
  </si>
  <si>
    <t>SC 0016/2020</t>
  </si>
  <si>
    <t>SC 0015/2020</t>
  </si>
  <si>
    <t>SC 0014/2020</t>
  </si>
  <si>
    <t>SC 0013/2020</t>
  </si>
  <si>
    <t>SC 0012/2020</t>
  </si>
  <si>
    <t>SC 0011/2020</t>
  </si>
  <si>
    <t>NE00334/2020</t>
  </si>
  <si>
    <t>NE00319/2020</t>
  </si>
  <si>
    <t>FRANCISCO FERNANDES BARBOSA</t>
  </si>
  <si>
    <t>CEL 005/2020</t>
  </si>
  <si>
    <t>NE00420/2020</t>
  </si>
  <si>
    <t>PROBANK SEGURANÇA DE EENS E VALORES EIRÊL|</t>
  </si>
  <si>
    <t>VIGILÂNCIA OSTENSIVA</t>
  </si>
  <si>
    <t>NE00435/2020</t>
  </si>
  <si>
    <t>WILLIAN L J SOBRINHO ME</t>
  </si>
  <si>
    <t>CEL 007/2020</t>
  </si>
  <si>
    <t>NE00433/2020</t>
  </si>
  <si>
    <t>MANUTENÇÃO E CONSERVAÇÃO DE VEÍCULOS</t>
  </si>
  <si>
    <t>CEL 010/2020</t>
  </si>
  <si>
    <t>NE00318/2020</t>
  </si>
  <si>
    <t>NE00341/2020</t>
  </si>
  <si>
    <t>CLARO S.A</t>
  </si>
  <si>
    <t>SERVIÇO DE TELEFONIA FIXA</t>
  </si>
  <si>
    <t>CT 3/2020</t>
  </si>
  <si>
    <t>NE00460/2020</t>
  </si>
  <si>
    <t>MATERIAL DE PROCESSAMENTO DE DADOS</t>
  </si>
  <si>
    <t>CEL 012/2020</t>
  </si>
  <si>
    <t>NE00364/2020</t>
  </si>
  <si>
    <t>CESER HENRIQUE PEREIRA DA SILVA</t>
  </si>
  <si>
    <t>CEL 013/2020</t>
  </si>
  <si>
    <t>NE00429/2020</t>
  </si>
  <si>
    <t>VASCONCELOS MANUTENÇÃO E REPARACAO LTDA ME</t>
  </si>
  <si>
    <t>CEL 015/2020</t>
  </si>
  <si>
    <t>NE00437/2020</t>
  </si>
  <si>
    <t>L A FELIX ME</t>
  </si>
  <si>
    <t>GAS ENGARRAFADO</t>
  </si>
  <si>
    <t>CT 05/2020</t>
  </si>
  <si>
    <t>MATERIAL ELÉTRICO E ELETÔNICO</t>
  </si>
  <si>
    <t>SC 0087/2020</t>
  </si>
  <si>
    <t>NE00383/2020</t>
  </si>
  <si>
    <t>DISTRIBUIDORA MODERNA LTDA</t>
  </si>
  <si>
    <t>SC 0091/2020</t>
  </si>
  <si>
    <t>116198 SULFAMETOXAZOL + TRIMETOPRIMA, Forma Farmacêutica: comprimido; Concentração: 400mg + 80mg.</t>
  </si>
  <si>
    <t>NE00367/2020</t>
  </si>
  <si>
    <t>MATERIAL DE LIMPEZA E PRODUTO DE HIGENIZAÇÃO</t>
  </si>
  <si>
    <t>A E COMERCIO E SERVIÇOS DE INFORMÁTICA LTDA-ME</t>
  </si>
  <si>
    <t>117706 SABONETE, Líquido; Neutro; Sem perfume; Sem corante; PH 6,5 a 7; Forma De Apresentação: embalagem com 5 litros.</t>
  </si>
  <si>
    <t>SC 0092/2020</t>
  </si>
  <si>
    <t>NE00421/2020</t>
  </si>
  <si>
    <t>L C F LIMA</t>
  </si>
  <si>
    <t>NE00436/2020</t>
  </si>
  <si>
    <t>SERVIÇOS GRÁFICOS</t>
  </si>
  <si>
    <t>102866 SERVIÇO DE CRIAÇÃO DE ARTE GRÁFICA, Descrição: Contratação de Pessoa Física ou Jurídica especializada para prestação de serviço de criação de arte para impressos, conforme Projeto Básico</t>
  </si>
  <si>
    <t>RDL 001/2020</t>
  </si>
  <si>
    <t>NE00440/2020</t>
  </si>
  <si>
    <t>FRAZAO E ROCHA SERV EM TEC DA INF E COM DE ALIM E DE MAT DE EXPEDIENTE ME</t>
  </si>
  <si>
    <t>GENEROS DE ALIMENTAÇÃO</t>
  </si>
  <si>
    <t>SC 0097/2020</t>
  </si>
  <si>
    <t>NE00488/2020</t>
  </si>
  <si>
    <t xml:space="preserve">115391 - (ID-115391) IODOPOVIDONA, Forma Farmacêutica: solução degermante; Concentração: 1%; Forma De Apresentação: frasco com 1000ml. MARCA: VIC PHARMA
</t>
  </si>
  <si>
    <t>NE00530/2020</t>
  </si>
  <si>
    <t>A R RODRIGUES CIA LTDA</t>
  </si>
  <si>
    <t>NE00526/2020</t>
  </si>
  <si>
    <t>NE00601/2020</t>
  </si>
  <si>
    <t xml:space="preserve">122513 - (ID-122513) ÁCIDOS GRAXOS ESSENCIAIS, Aplicação: Prevenção e tratamento de feridas; Loção oleosa à base de ácidos graxos, lípídeos e vitaminas, no mínimo A e E; Forma de apresentação: embalagem 
com 200ml (ou duas embalagens de 100ml). MARCA: DERMATROL
</t>
  </si>
  <si>
    <t>BIOQUALY COMERCIO DE PROD HOSPITALARES LTDA</t>
  </si>
  <si>
    <t>NE00534/2020</t>
  </si>
  <si>
    <t xml:space="preserve">118045 - (ID-118045) LUVA CIRÚRGICA ESTÉRIL, Tamanho/Capacidade: nº 6,5; Material: látex natural; Lubrificada com pó bioabsorvível; Anatômica, punho longo; Unidade de Fornecimento: 1 par embalado em 
papel grau cirúrgico. MARCA: SANRO LIS
</t>
  </si>
  <si>
    <t>NE00535/2020</t>
  </si>
  <si>
    <t>119763 - (ID-119763) ESPÉCULO VAGINAL, Material: plástico; Descartável; Tamanho: Pequeno. MARCA: 4410 KOLPLAST</t>
  </si>
  <si>
    <t>FIGUEIREDO COMERCIO DE ARTIGOS MEDICOS - EIRELI - EPP</t>
  </si>
  <si>
    <t>NE00536/2020</t>
  </si>
  <si>
    <t>119764 - (ID-119764) ESPÉCULO VAGINAL, Material: plástico; Descartável; Tamanho: Médio. MARCA: 4610 KOLPLAST</t>
  </si>
  <si>
    <t>NE00537/2020</t>
  </si>
  <si>
    <t>114633 - (ID-114633) AGULHA DESCARTÁVEL, Tamanho: 30 x 0,8mm; Cânula em aço inoxidável 8950 siliconizada; Bisel trifacetado; Canhão em polipropileno pigmentado; Capa protetora em polipropileno 
translúcido; Acoplável à seringa; Estéril; Embalagem individual. MARCA: SR/ FAB. SALDANHA 
RODRIGUES LTDA</t>
  </si>
  <si>
    <t>NE00538/2020</t>
  </si>
  <si>
    <t>115898 - (ID-115898) ALMOTOLIA, Aplicação: para soluções fotossensíveis; Material: confeccionada em 220 plástico transparente; Tamanho/Capacidade: 250ml; Bico reto, rosqueado, com tampa e haste de fixação. 
MARCA: J PROLAB</t>
  </si>
  <si>
    <t>MEDHAUS COMERCIO PRODUTOS HOSPITALARES EIRELI - ME</t>
  </si>
  <si>
    <t>NE00539/2020</t>
  </si>
  <si>
    <t>115635 - (ID-115635) AGULHA, Aplicação: Para coleta à vácuo; Tamanho: 25x8mm (21 G). MARCA: VACUPLAST</t>
  </si>
  <si>
    <t>NE00540/2020</t>
  </si>
  <si>
    <t>112836 - (ID-112836) DETERGENTE ENZIMÁTICO, Aplicação: Limpeza manual e automática de instrumentais, para pronto uso; Contento no mínimo três enzimas, sendo estas: Protease, Amilase e Lipase; 
com tensoativo não iônico e álcool isopropílico; não irritante de pele e mucosas, Ph neutro, não corrosivo e 
com capacidade de eliminação de odores biológicos. Unidade de Fornecimento: Frasco com 5 litros. 
MARCA: ZYMEDET</t>
  </si>
  <si>
    <t>LIFE PROD E EQUIP DE LIMPEZA E HOSPITALARES LTDA</t>
  </si>
  <si>
    <t>NE00541/2020</t>
  </si>
  <si>
    <t>1° TA</t>
  </si>
  <si>
    <t xml:space="preserve">113680 - SERVIÇOS DE INFORMÁTICA, Descrição: SERVIÇOS DE INFORMÁTICA, Descrição: contratação de empresa especializada na prestação de serviço de hospedagem para Website, conforme Projeto Básico. 
MARCA: null
</t>
  </si>
  <si>
    <t xml:space="preserve">PRODAM PROCESSAMENTO DE DADOS AMAZONAS SA
</t>
  </si>
  <si>
    <t>NE00544/2020</t>
  </si>
  <si>
    <t>CEL 034/2020</t>
  </si>
  <si>
    <t xml:space="preserve">114839 - (ID-114839) TROPICAMIDA, Forma Farmacêutica: solução oftálmica: Concentração: 10 mg/ml; Forma De Apresentação: frasco com 5ml. MARCA: M
</t>
  </si>
  <si>
    <t>NE00631/2020</t>
  </si>
  <si>
    <t xml:space="preserve">114884 - (ID-114884) IODOPOVIDONA, Forma Farmacêutica: solução aquosa; Concentração: 10%; Forma De Apresentação: frasco com 1000ml. MARCA: farmax
</t>
  </si>
  <si>
    <t>NE00632/2020</t>
  </si>
  <si>
    <t>NE00574/2020</t>
  </si>
  <si>
    <t>NE00575/2020</t>
  </si>
  <si>
    <t>NE00576/2020</t>
  </si>
  <si>
    <t>NE00600/2020</t>
  </si>
  <si>
    <t>CEL 028/2020</t>
  </si>
  <si>
    <t xml:space="preserve">64080 - (ID-64080) DISPENSER, Aplicação: suporte toalheiro, para papel toalha 2 ou 3 dobras, Capacidade:até 600 unidades, Material: em plástico ABS, Características Adicionais: com tampa frontal basculante; trava 
de segurança; visor para inspeção do nível de papel; fixação anti-furto MARCA: NOBRE
92778 - (ID-92778) PORTA PAPEL HIGIÊNICO, Material: plástico ABS para rolo de 300 a 600 metros. Dimensões: 29,5cm (altura) x 28cm (largura) x 13cm (profundidade). Fechamento: trava. MARCA: NOBRE
131274 - (ID-131274) DISPENSER, Aplicação: Para papel toalha rolo de 30 a 300m; Material: Plástico ABS; Com tampa frontal basculante, autocorte, trava de segurança, visor para inspeção do nível de papel e fixação 
antifurto; Chave de travamento inclusa; Acompanha parafusos, buchas e suporte para fixação em parede. 
MARCA: NOBRE
126879 - (ID-126879) DISPENSER, Aplicação: sabonete líquido ou álcool gel; Acionamento manual; Material: Plástico ABS; Capacidade: 600 ml; Acompanha parafusos, buchas e suporte para fixação em parede. 
MARCA: NOBRE
</t>
  </si>
  <si>
    <t>R DA S AGUIAR COMERCIO DE MATERIAL DE LIMPEZA LTDA - EPP</t>
  </si>
  <si>
    <t>NE00587/2020</t>
  </si>
  <si>
    <t>NE00572/2020</t>
  </si>
  <si>
    <t>CEL 030/2020</t>
  </si>
  <si>
    <t>FRANCISCO IDOMARK RABELO DAMASCENO</t>
  </si>
  <si>
    <t>NE00584/2020</t>
  </si>
  <si>
    <t>NE00577/2020</t>
  </si>
  <si>
    <t>NE00578/2020</t>
  </si>
  <si>
    <t>SC 0138/2020</t>
  </si>
  <si>
    <t>NE00439/2020</t>
  </si>
  <si>
    <t>M A C DE MELO - EPP</t>
  </si>
  <si>
    <t>NE00291/2020</t>
  </si>
  <si>
    <t>OBJECTTI SOLUÇÕES LTDA</t>
  </si>
  <si>
    <t>EMISSÃO DE CERTIFICADOS DIGITAIS</t>
  </si>
  <si>
    <t>SC 0036/2020</t>
  </si>
  <si>
    <t>NE00529/2020</t>
  </si>
  <si>
    <t>NE00527/2020</t>
  </si>
  <si>
    <t>NE00528/2020</t>
  </si>
  <si>
    <t>SC 0134/2020</t>
  </si>
  <si>
    <t>SC 0136/2020</t>
  </si>
  <si>
    <t>114417 - (ID-114417) FORMOL (FORMALDEÍDO), Concentração: 37 a 40%, Unidade de Fornecimento: frasco com 1L. MARCA: GROMATO/37%</t>
  </si>
  <si>
    <t>E H M SATO ME</t>
  </si>
  <si>
    <t>115976 - (ID-115976) CORANTE GIEMSA, Aplicação: Análise laboratorial, Unidade de Fornecimento: Frasco com 1 litro. MARCA: PROC9-GIEMSA</t>
  </si>
  <si>
    <t>SC 0137/2020</t>
  </si>
  <si>
    <t>AM MEDICAL COMERCIO DE MEDICAMENTOS E PRODUTOS HOSPITALARES LTDA</t>
  </si>
  <si>
    <t>60944 - (ID-60944) TUBO A VÁCUO, Aplicação: Uso laboratorial, Tamanho Capacidade: 13x75mm, aspiração de 2 ml, Características Adicionais: Tubo para coleta de sangue a vácuo plástico P.E.T., incolor, esteril, para uso Pediátrico/Geriátrico, com EDTA K2 ou K3 jateado na parede interna do tubo (contendo por tubo: 3,6 mg de EDTA). Tubo não siliconizado, rolha de borracha convencional, siliconizada com tampa plástica protetora na cor ROXA. Esterilizado a radiação gama. Tubos etiquetados, contendo: n.º de lote, prazo de validade e n.º de catalogo. Registro do Ministério da Saúde e volume de aspiração MARCA: GREINER</t>
  </si>
  <si>
    <t>SC 0149/2020</t>
  </si>
  <si>
    <t>115635 - (ID-115635) AGULHA, Aplicação: Para coleta à vácuo; Tamanho: 25x8mm (21 G). MARCA: VACUPLAST
115721 - (ID-115721) AGULHA, Aplicação: Para coleta à vácuo; Tamanho: 25x7mm (22 G). MARCA: VACUPLAST</t>
  </si>
  <si>
    <t>NE00430/2020</t>
  </si>
  <si>
    <t>SC 0047/2020</t>
  </si>
  <si>
    <t>SC 0048/2020</t>
  </si>
  <si>
    <t>NE00356/2020</t>
  </si>
  <si>
    <t>NE00355/2020</t>
  </si>
  <si>
    <t>NE00354/2020</t>
  </si>
  <si>
    <t>NE00353/2020</t>
  </si>
  <si>
    <t>SC 0050/2020</t>
  </si>
  <si>
    <t>SC 0051/2020</t>
  </si>
  <si>
    <t>NE00357/2020</t>
  </si>
  <si>
    <t>NE00358/2020</t>
  </si>
  <si>
    <t>J I D DISTRIBUIDORA DE MEDICAMENTO LTDA - EPP</t>
  </si>
  <si>
    <t>SC 0054/2020</t>
  </si>
  <si>
    <t>SC 0055/2020</t>
  </si>
  <si>
    <t>NE00359/2020</t>
  </si>
  <si>
    <t>NE00360/2020</t>
  </si>
  <si>
    <t>SC 0056/2020</t>
  </si>
  <si>
    <t>NE00416/2020</t>
  </si>
  <si>
    <t>NE00417/2020</t>
  </si>
  <si>
    <t>NE00414/2020</t>
  </si>
  <si>
    <t>H A DE AGUIAR COMERCIAL -ME</t>
  </si>
  <si>
    <t>72652 SUCO DE FRUTA, Ingredientes Básicos: água, suco integral de abacaxi, conservantes, Apresentação: líquido concentrado, sem açúcar, Unidade de Fornecimento: frasco com 500 ml em embalagem de vidro ou de plástico, Características Adicionais: produto próprio para consumo humano e em conformidade com a legislação em vigor.</t>
  </si>
  <si>
    <t>SC 0066/2020</t>
  </si>
  <si>
    <t>D'MAX COMERCI0 DE PRODUTOS  ALIMENTICIOS LTDA</t>
  </si>
  <si>
    <t>51645 SUCO DE FRUTA, Ingredientes Básicos: água, suco integral de caju, conservantes, Apresentação: líquido concentrado, sem açúcar, Unidade de Fornecimento: frasco com 500 ml em embalagem de vidro ou de plástico, Características Adicionais: produto próprio para consumo humano e em conformidade com a legislação em vigor.</t>
  </si>
  <si>
    <t>SC 0067/2020</t>
  </si>
  <si>
    <t>NE00431/2020</t>
  </si>
  <si>
    <t>NE00432/2020</t>
  </si>
  <si>
    <t>NE00441/2020</t>
  </si>
  <si>
    <t>NE00459/2020</t>
  </si>
  <si>
    <t>71952 - (ID-71952) PAPEL TOALHA, Material: 100% fibra celulósica vegetal virgem, Cor: branca, Dimensões: 23 x 23 cm (+/- 5%), Apresentação: não reciclado, interfolhado, com 2 dobras, Unidade Fornecimento: pacote com 1250 folhas MARCA: YURI</t>
  </si>
  <si>
    <t>SC 0095/2020</t>
  </si>
  <si>
    <t>J D L FERREIRA EIRELI EPP</t>
  </si>
  <si>
    <t>T DA LUSTOSA COMERCIO E SERVIÇOS ME</t>
  </si>
  <si>
    <t>SC 0093/2020</t>
  </si>
  <si>
    <t>MATERIAL DE COPA E COZINHA</t>
  </si>
  <si>
    <t>18413 COPO DESCARTÁVEL, Material: plástico, Capacidade: 180 ml, Tipo Uso: descartável, Aplicação: água, Unidade de Fornecimento: pacote com 100 unidades, Cor: branca, Características Adicionais: produto em conformidade com as normas da ABNT</t>
  </si>
  <si>
    <t>72999 FLANELA LIMPEZA, Material: algodão, Cor: amarela, Comprimento: 58 cm, Largura: 40 cm, Características Adicionais: com bainha</t>
  </si>
  <si>
    <t>SC 0094/2020</t>
  </si>
  <si>
    <t>COMEXTRADE COMERCIO E SERVIÇOS LTDA</t>
  </si>
  <si>
    <t>NE00415/2020</t>
  </si>
  <si>
    <t>H T F ALFAIA EIRELI</t>
  </si>
  <si>
    <t>SC 0089/2020</t>
  </si>
  <si>
    <t>NE00422/2020</t>
  </si>
  <si>
    <t>MAQUINAS E EQUIPAMENTOS ENERGETICOS</t>
  </si>
  <si>
    <t>NE00531/2020</t>
  </si>
  <si>
    <t>NE00532/2020</t>
  </si>
  <si>
    <t>116174 - (ID-116174) DRENO DE PENROSE, Material: látex natural; Tamanho/Capacidade: Nº 01; Estéril, flexível, formato tubular, reto, uniforme em toda extensão, paredes finas e maleáveis; Embalagem individual. MARCA: CIRÚRGICA BRASIL DRENO PENROSE WALTEX Nº 1</t>
  </si>
  <si>
    <t>SC 0409/2020</t>
  </si>
  <si>
    <t>IMPORT SERVICE MATERIAL MEDICO HOSPITALAR LTDA</t>
  </si>
  <si>
    <t>SC 0410/2020</t>
  </si>
  <si>
    <t>117679 - (ID-117679) CATETER INTRAVENOSO PERIFÉRICO, Tipo: média duração; Descrição: descartável, estéril, atóxico, com dispositivo de segurança, integral, do tipo por fora da agulha; Cânula em poliuretano (OCRILON ou VIALON), transparente e radiopaca; Agulha eletropolida com bisel trifacetado, conector luer lock, canhão translúcido, com ranhuras para fixação, câmara de refluxo transparente; Tamanho: Nº 22. MARCA: Jelco/ Smiths Medical
116052 - (ID-116052) CATETER INTRAVENOSO PERIFÉRICO, Tipo: média duração; Descrição: descartável, estéril, atóxico, com dispositivo de segurança, integral, do tipo por fora da agulha; Cânula em poliuretano (OCRILON ou VIALON), transparente e radiopaca; Agulha eletropolida com bisel trifacetado, conector luer lock, canhão translúcido, com ranhuras para fixação, câmara de refluxo transparente; Tamanho: Nº 18. MARCA: Jelco/ Smiths Medical</t>
  </si>
  <si>
    <t>NE00487/2020</t>
  </si>
  <si>
    <t>NE00486/2020</t>
  </si>
  <si>
    <t>NE00489/2020</t>
  </si>
  <si>
    <t>NE00490/2020</t>
  </si>
  <si>
    <t>NE00491/2020</t>
  </si>
  <si>
    <t>NE00492/2020</t>
  </si>
  <si>
    <t>NE00493/2020</t>
  </si>
  <si>
    <t>NE00494/2020</t>
  </si>
  <si>
    <t>NE00495/2020</t>
  </si>
  <si>
    <t>NE00496/2020</t>
  </si>
  <si>
    <t>SC 0151/2020</t>
  </si>
  <si>
    <t>SC 0152/2020</t>
  </si>
  <si>
    <t>SC 0153/2020</t>
  </si>
  <si>
    <t>SC 0154/2020</t>
  </si>
  <si>
    <t>SC 0155/2020</t>
  </si>
  <si>
    <t>SC 0156/2020</t>
  </si>
  <si>
    <t>SC 0157/2020</t>
  </si>
  <si>
    <t>SC 0158/2020</t>
  </si>
  <si>
    <t>SALDANHA RODRIGUES LTDA</t>
  </si>
  <si>
    <t>29143 - (ID-29143) GRUPO CEMA 0242 - KIT PARA DOSAGEM - , Descrição: CEMA0242.4559 - Fator Reumatóide -Conjunto de diagnóstico in vitro para determinação qualitativa e semi quantitativa, dos Fatores 
Reumatóides LÁTEX, no soro humano, pelo método de aglutinação de látex em lâmina, com capacidade para 100 determinações. MARCA: BIOTECNICA</t>
  </si>
  <si>
    <t>NE00581/2020</t>
  </si>
  <si>
    <t>NE00582/2020</t>
  </si>
  <si>
    <t>NE00586/2020</t>
  </si>
  <si>
    <t>124389 - (ID-124389) ÁLCOOL ETÍLICO, Aplicação: antissepsia da pele; Apresentação: líquido; Hidratado; Teor Alcoólico: 70º Gl; Unidade de Fornecimento: frasco com 1L. MARCA: FARMAX</t>
  </si>
  <si>
    <t>MATERIAL DE LIMPEZA E PRODUTO DE HIGIENIZAÇÃO</t>
  </si>
  <si>
    <t xml:space="preserve">104385 - (ID-104385) LOCAÇÃO DE ÔNIBUS, Descrição: contratação de empresa especializada na locação de veículos tipo ÔNIBUS padrão executivo, capacidade mínima para 44 (quarenta e quatro) passageiros 
sentados, para percurso em perímetro urbano, incluindo sábados, domingos e feriados. Características Gerais: veículo com ar condicionado, com motorista e com combustível. Características Adicionais: veículo limpo, higienizado, em adequadas condições de conforto e segurança e em conformidade com a legislação vigente. .INFORMAÇÕES ADICIONAIS: Locação de 03 ônibus, conforme Projeto Básico. As informações adicionais foram lançadas pelo funcionário GISELLY DA COSTA LEAL, da UG 17303 - FUNDAÇÃO DE  DERMATOLOGIA TROPICAL E VENEREOLOGIA ALFREDO DA MATTA , e não podem contrariar o descritivo do item (ID-104385)&amp;nbsp; MARCA: "NT"
</t>
  </si>
  <si>
    <t xml:space="preserve">125081 - (ID-125081) MICROCOMPUTADOR, Tipo: Estação de Trabalho `A`; MEMÓRIA RAM: 4GB SO-DIMM DDR3; Dual Channel; expansão a 16GB; ARMAZENAMENTO: 01 unidade de disco rígido de 2.5`` de no mínimo 500 GB, 5.400 RPM; PROCESSADOR: 04 (quatro) núcleos (no mínimo); Clock real de no mínimo 1.5GHz (suportar turbo de no mínimo 2.3GHz); Deverá ser projetado em arquitetura padrão X86 e executar instruções de 64 bits; PLACA MÃE: Deverá possuir no mínimo 05 (cinco) portas USB, sendo no mínimo 2 (duas) portas USB 3.0; 1 saída padrão HDMI, 1 DisplayPort ou VGA; 1 saída de áudio; 1 porta RJ-45; PROCESSAMENTO GRÁFICO: deve permitir o uso compartilhado de memória principal gerenciada dinamicamente ou possuir memória compartilhada de até 1GB; unidade de processamento gráfico integrada com aceleração gráfica e com frequência mínima de 350MHz; resoluções de vídeo de até 2560 x 1600; compatível com a tecnologia DirectX 12 e OpenGL 4.0 (ou superior); REDE: Padrão ethernet 10/100/1000 Mbps; Com interface de rede wireless; CONTROLADORA DE DISCO: 01 controladora de unidade de disco m-SATA ou M2; conexão interna para discos SSD ou HD de 2.5``;GABINETE: tipo Micro/mini Small Form Factor; FONTE DE ALIMENTAÇÃO: externa, bivolt automático, potência máxima de até 90 Watts; MONITOR DE VÍDEO: LED 18``(no mínimo), widescreen, possuir no mínimo conectores HDMI e VGA, resolução de 1366 x 768 pixels; Com teclado e mouse óptico; SISTEMA OPERACIONAL: Windows 10 e respectivas licenças. MARCA: CONNEC
</t>
  </si>
  <si>
    <t xml:space="preserve">120013 - (ID-120013) NOBREAK, Potência Saída: 1200VA; Forma Onda: semissenoidal (retangular PWM); Tensão Entrada: 115/220V; Tensão Saída: 115V; Regulação Saída: ±6% em bateria, ±1% para operação rede; Frequência Rede: 60Hz (±5Hz); Frequência Saída: 60Hz; Fator Potência: 0,5: Autonomia: de 30 minutos (1 micro, 1 monitor LCD, 1 impressora jato de tinta com 80W de potência total); Deverá vir acompanhado de cabo de forca; Estabilizador interno com 8 estágios de regulação: contra sub/sobretensão 
de rede com retorno e desligamento automático; Contra sobrecarga e curto-circuito (inversor); Contra surtos de tensão entre fase e neutro; Contra descarga total das baterias; Filtro de linha interno; Deverá permitir a recarga das baterias, mesmo com níveis muito baixos de carga; Deverá permitir a recarga automática das baterias (mesmo com o nobreak desligado); Alarme para queda de rede elétrica (modo bateria) e final do tempo de autonomia; Autodiagnóstico da bateria; N° Tomadas/Saída: 6. MARCA: RAGTECH
</t>
  </si>
  <si>
    <t>FESTIVIDADES E HOMENAGENS</t>
  </si>
  <si>
    <t>ELILANDA CAVALCANTE SOARES SAMPAIO</t>
  </si>
  <si>
    <t>NE00602/2020</t>
  </si>
  <si>
    <t>CEL 032/2020</t>
  </si>
  <si>
    <t>98568 SERVIÇOS DE ORGANIZAÇÃO DE EVENTOS E FESTASDescrição: Contratação de empresa especializada em programação e organização de eventos e festas, 101 a 200 pessoas, incluindo serviços de sonorização, iluminação, locação de equipamento, decoração, sinalização, cerimonial e locação de espaço, conforme projeto básico</t>
  </si>
  <si>
    <t>114984 - (ID-114984) DEXAMETASONA (FOSFATO), Forma Farmacêutica: solução injetável; Concentração: 4mg/ml; Forma De Apresentação: ampola com 2,5ml. MARCA: TEUTO</t>
  </si>
  <si>
    <t>SC 0120/2020</t>
  </si>
  <si>
    <t>BLAU FARMACEUTICA S A</t>
  </si>
  <si>
    <t>SC 0133/2020</t>
  </si>
  <si>
    <t>114723 - (ID-114723) CEFTRIAXONA, Forma Farmacêutica: pó para solução injetável; Concentração: 1g; Forma De Apresentação: frasco ampola. MARCA: BLAU FARMACEUTICA S.A.</t>
  </si>
  <si>
    <t>SC 0108/2020</t>
  </si>
  <si>
    <t>115135 - (ID-115135) ACICLOVIR, Forma Farmacêutica: comprimido; Concentração: 200mg. MARCA: SANDOZ</t>
  </si>
  <si>
    <t>COMERCIAL CIRURGIA RIOCLARENSE LTDA</t>
  </si>
  <si>
    <t>SC 0110/2020</t>
  </si>
  <si>
    <t>115241 - (ID-115241) PREDNISOLONA, Forma Farmacêutica: solução oral; Concentração: 3mg/ml; Forma De Apresentação: frasco com 60ml. MARCA: HIPOLABOR.</t>
  </si>
  <si>
    <t>ESPIRITO SANTO DISTRIBUIDORA DE PRODUTOS HOSPITALARES EIRELI</t>
  </si>
  <si>
    <t>SC 0111/2020</t>
  </si>
  <si>
    <t>115944 - (ID-115944) GLICOSE, Forma Farmacêutica: solução injetável; Concentração: 50%; Forma de Apresentação: ampola com 10ml. MARCA: HALEXSTAR</t>
  </si>
  <si>
    <t>124771 - (ID-124771) CEFALEXINA, Forma Farmacêutica: comprimido, cápsula ou drágea; Concentração: 500mg. MARCA: TEUTO
108272 - (ID-108272) CLORETO DE SÓDIO, Forma Farmacêutica: solução injetável, Concentração: 0,9%, Forma De Apresentação: embalagem sistema fechado com 500ml. MARCA: FRESENIUS</t>
  </si>
  <si>
    <t>SC 0112/2020
SC 0113/2020</t>
  </si>
  <si>
    <t>SC 0114/2020
SC 0115/2020</t>
  </si>
  <si>
    <t>115626 - (ID-115626) CETOCONAZOL, Forma Farmacêutica: comprimido; Concentração: 200mg. MARCA: PRATI DONADUZZI
89715 - (ID-89715) ITRACONAZOL, Forma Farmacêutica: cápsula, Concentração : 100 mg MARCA: GEOLAB</t>
  </si>
  <si>
    <t>PRO-SAUDE DISTRIBUIDORA DE MEDICAMENTOS EIRELI</t>
  </si>
  <si>
    <t>SC 0116/2020
SC 0117/2020</t>
  </si>
  <si>
    <t>115531 - (ID-115531) DEXCLORFENIRAMINA ( MALEATO ), Forma Farmacêutica: comprimido; Concentração: 2mg. MARCA: GEOLAB
114788 - (ID-114788) AMOXICILINA, Forma Farmacêutica: pó para suspensão oral; Concentração: 250mg/5ml; Forma De Apresentação: frasco com 150ml. MARCA: CIMED</t>
  </si>
  <si>
    <t>SC 0118/2020</t>
  </si>
  <si>
    <t>115048 - (ID-115048) MICONAZOL, Forma Farmacêutica: creme dermatológico; Concentração: 20mg/g; Forma De Apresentação: bisnaga com 28g. MARCA: PRATI DONADUZZI</t>
  </si>
  <si>
    <t>FARMACE INDUSTRIA QUIMICO FARMACEUTICO CEARENSE LTDA</t>
  </si>
  <si>
    <t>SC 0121/2020</t>
  </si>
  <si>
    <t>115163 - (ID-115163) FUROSEMIDA, Forma Farmacêutica: solução injetável; Concentração: 10mg/ml; Forma De Apresentação: ampola com 2ml. MARCA: FARMACE</t>
  </si>
  <si>
    <t>SC 0122/2020</t>
  </si>
  <si>
    <t>116047 - (ID-116047) RINGER COM LACTATO, Forma Farmacêutica: solução injetável; Forma De Apresentação: frasco ou bolsa em sistema fechado com 250ml. MARCA: EQUIPLEX</t>
  </si>
  <si>
    <t>AMAZONAS DISTRIBUIDORA DE ENERGIA S/A</t>
  </si>
  <si>
    <t>106929 - (ID-106929) FORNECIMENTO DE ENERGIA ELÉTRICA, Descrição: Contratação de empresa concessionária para prestação de serviços de fornecimento de energia elétrica em ALTA TENSÃO, por rede pública de distribuição, para instalações prediais de órgãos e entidades da Administração Direta e Indireta do Poder Executivo Estadual, conforme Projeto Básico MARCA: Energia</t>
  </si>
  <si>
    <t>CT 08/2020</t>
  </si>
  <si>
    <t>SERVIÇOS DE ENERGIA ELETRICA</t>
  </si>
  <si>
    <t>NASSER INDUSTRIA E COMERCIO DE CONFECCOES EIRELI</t>
  </si>
  <si>
    <t>HOSPEDAGEM DE SISTEMAS</t>
  </si>
  <si>
    <t>113306 - (ID-113306) CAMPO DUPLO, Material: Tecido Uniforte ou Solasol ou Cedrobrin, Dimensões: 2,00m x 2,00m (+/- 2%), Cor: Verde ou Azul; Com impressão da logomarca do orgão solicitante em silk screen. MARCA: NASSER
113302 - (ID-113302) CAMPO DUPLO, Material: Tecido Uniforte ou Solasol ou Cedrobrin, Dimensões: 1,20m x 1,20m (+/- 2%), Cor: Verde ou Azul; Com impressão da logomarca do orgão solicitante em silk screen. MARCA: NASSER
113335 - (ID-113335) CAMPO SIMPLES, Material: Tecido Uniforte ou Solasol ou Cedrobrin, Dimensões: 1,20m x 1,20m (+/- 2%), Cor: Verde ou Azul; Com impressão da logomarca do órgão solicitante em silk screen. MARCA: NASSER</t>
  </si>
  <si>
    <t>Z O BESSA</t>
  </si>
  <si>
    <t>113298 - (ID-113298) LENÇOL, Tipo: sem elástico; Material: Tecido Coringa Leve ou Cedropac Leve ou Unisoft, Dimensões: 2,30m x 1,60m (+/- 2%), Cor: Azul; Com impressão da logomarca do orgão solicitante em silk screen. MARCA: zob´s confecções</t>
  </si>
  <si>
    <t>PE 758/2019-CSC</t>
  </si>
  <si>
    <t>ECOTEXTIL IND DE CONFECÇOES LTDA EPP</t>
  </si>
  <si>
    <t>113416 - (ID-113416) CAPOTE CIRÚRGICO, Material: Tecido Uniforte ou Solasol ou Cedrobrin, Tamanhos: P, M, G, GG, GGG; Cor: Verde ou Azul; Manga longa, punhos sanfonados (composição: 97% algodão-3% elastano), SEM OPA; Com impressão da logomarca do órgão solicitante em silk screen. MARCA: INOVA MALHAS</t>
  </si>
  <si>
    <t>MP ASSISTENCIA TECNICA EM EQUIPAMENTOS ODONTO MEDICOS HOSPITALARES</t>
  </si>
  <si>
    <t>39309 - (ID-39309) SERVIÇOS DE MANUTENÇÃO DE EQUIPAMENTOS HOSPITALARES, Descrição: contratação de empresa especializada na prestação de serviços de manutenção preventiva e/ou corretiva de
equipamentos médico-hospitalares, com reposição de peças, conforme discriminação em Projeto Básico MARCA: "NT"</t>
  </si>
  <si>
    <t>CEL 026/2020</t>
  </si>
  <si>
    <t>PE 258/2020-CSC</t>
  </si>
  <si>
    <t>ATA 0161/2020-2</t>
  </si>
  <si>
    <t>BRASMAN INDUSTRIA COMERCIO E REPRES COMERCIAL LTDA</t>
  </si>
  <si>
    <t>129239 - (ID-129239) ÁLCOOL ETÍLICO, Tipo: hidratado, Teor Alcoólico: 70%, Apresentação: gel, incolor e inodoro, Aplicação: antissepsia da pele; Unidade de Fornecimento: embalagem com 5L. MARCA: BRÁS</t>
  </si>
  <si>
    <t>SC 0163/2020</t>
  </si>
  <si>
    <t>SC 0164/2020</t>
  </si>
  <si>
    <t>EBRAM PROD LABORATORIAIS LTDA</t>
  </si>
  <si>
    <t>120966 - (ID-120966) SORO ANTI-D, Reagente para classificação do sistema Rh do sangue humano, pelo 12 método de aglutinação em lâmina e/ou em tubo, com capacidade para 200 reações; Unidade de Fornecimento: frasco conta gotas com 10ml. MARCA: Ebram</t>
  </si>
  <si>
    <t>PE 897/2019-CSC</t>
  </si>
  <si>
    <t>PE 754/2019-CGL</t>
  </si>
  <si>
    <t>CEL 024/2020</t>
  </si>
  <si>
    <t>(ID-14260) AÇÚCAR, Apresentação: cristal, Embalagem: primária 
plástica, Características Adicionais: de 1ª qualidade, Unidade de Fornecimento: pacote com 1 kg</t>
  </si>
  <si>
    <t>NE00603/2020</t>
  </si>
  <si>
    <t>NE00685/2020</t>
  </si>
  <si>
    <t>CEL 022/2020</t>
  </si>
  <si>
    <t>(ID-39309) SERVIÇOS DE MANUTENÇÃO DE EQUIPAMENTOS 
HOSPITALARES, Descrição: contratação de empresa especializada na prestação de serviços de manutenção preventiva e/ou corretiva de 
equipamentos médico-hospitalares, com reposição de peças, conforme discriminação em Projeto Básico.</t>
  </si>
  <si>
    <t>NE00566/2020</t>
  </si>
  <si>
    <t>ADITIVO 011/2020</t>
  </si>
  <si>
    <t>Prestação de serviço de impressão com o serviço de fornecimento de 
impressoras e insumos pelo período de 12 meses.</t>
  </si>
  <si>
    <t>Outsourcing (Terceirização) de impressão e serviços relacionados a computação em nuvem.</t>
  </si>
  <si>
    <t>ROYAL GESTAO E SERVIÇOS DE INFORMATICA LTDA</t>
  </si>
  <si>
    <t>NE00563/2020</t>
  </si>
  <si>
    <t>NE00625/2020</t>
  </si>
  <si>
    <t>CEL 025/2020</t>
  </si>
  <si>
    <t>SERVIÇO DE CONTROLE DE PRAGA, Contratação de empresa especializada para prestação de serviço de controle de praga, especificamente DESINSETIZAÇÃO, DESRATIZAÇÃO, REPELÊNCIA A POMBO, DESCUPINIZAÇÃO.</t>
  </si>
  <si>
    <t>AC GESTAO EMPRESARIAL EIRELI</t>
  </si>
  <si>
    <t>NE00650/2020</t>
  </si>
  <si>
    <t xml:space="preserve">MANUTENÇÃO E CONSERVAÇÃO DE BENS MÓVEIS
</t>
  </si>
  <si>
    <t>NE00583/2020</t>
  </si>
  <si>
    <t>ALEFCRON SERVIÇOS DA CONSTRUÇÃO CIVIL E DA TACNOLOGIA EIRELI</t>
  </si>
  <si>
    <t>131787 - (ID-131787) DIVERSOS, Descrição: Contratação de empresa especializada para a prestação de serviço de manutenção corretiva em painel luminoso (Front Light), conforme projeto básico. MARCA: "NT"</t>
  </si>
  <si>
    <t>CEL 029/2020</t>
  </si>
  <si>
    <t>MANUT./CONSERV. BENS MOVEIS DE OUTRAS NATUREZAS</t>
  </si>
  <si>
    <t>NE00607/2020</t>
  </si>
  <si>
    <t>CEL 031/2020</t>
  </si>
  <si>
    <t xml:space="preserve">14498 - (ID-14498) JALECO UNISSEX, Material: Tecido Oxford, Apresentação: Manga longa, altura até o joelho, abertura frontal, fechamento com botões, três bolsos, logomarca do órgão e descritivo da especialidade bordados. Demais especificações constam no Projeto Básico, Tamanho: P, M, G, GG, Cor: branco. MARCA: NEW
81452 - (ID-81452) SACO PARA HAMPER, Material: Confeccionado em plástico de polietileno virgem de alta densidade linear, Aplicação: transporte de rouparia de uso hospitalar, contaminada ou não, Dimensões: (AxL): 100 cm x 90 cm (±5%); Cor: azul, verde, vermelho ou amarelo, Características Adicionais: impermeável, com soldas laterais para garantir segurança de eventuais rompimentos e vazamento, cordão soldado na boca proporcionando um fechamento prático e rápido, impressão externa do símbolo de infectante ``6.2`` conforme a norma ABNT/ NBR 7500. MARCA: NEW
113330 - (ID-113330) CAMPO FENESTRADO, Material: Tecido Uniforte ou Solasol ou Cedrobrin, Dimensões: 2,00m x 1,60m (+/- 2%), com fenestra de 20cm, Cor: Verde ou Azul; Com impressão da logomarca do órgão solicitante em silk screen. MARCA: NEW
122330 - (ID-122330) BLUSA DE ROUPA PRIVATIVA, Material: tecido 33% algodão e 67% polyester gramatura 115 g/m²; Acabamento: sem botões, frente e costas inteiras, mangas curtas, decote em V, 02(dois) bolsos laterais na parte inferior; Tamanhos: P, M, G, GG, XG; Impressão da logomarca do órgão solicitante em silk screen na altura do peito esquerdo. MARCA: NEW
31216 - (ID-31216) BATA UNISSEX, Material: Tecido: Uniforte ou solasol ou cedrobrin, Tamanho: P, M, G, Cor: Verde folha, Pantone: 18-5841 TC, Características Adicionais: Para paciente, sem manga, comprimento abaixo dos joelhos, Observações: Demais especificações constam no Projeto Básico, Aplicação: Uso
hospitar. MARCA: NEW
121178 - (ID-121178) CALÇA DE ROUPA PRIVATIVA, Tipo: pijama; Material: tecido 33% algodão e 67% polyester gramatura 115 g/m²; Aplicação: para profissional de área hospitalar; Acabamento: sem bolso, com tira na cintura e abertura lateral direita para amarrar; Cor: Verde ou azul; Tamanhos: P, M, G, GG, GGG;
Impressão da logomarca do órgão solicitante em silk screen. MARCA: NEW
113283 - (ID-113283) LENÇOL, Tipo: com elástico; Material: Tecido Uniforte ou solasol ou cedrobrin,Dimensões: 2,30m x 1,60m (+/- 2%), Cor: Verde ou Azul; Com impressão da logomarca do órgão solicitante
em silk screen. MARCA: NEW
113329 - (ID-113329) CAMPO FENESTRADO, Material: Tecido Uniforte ou Solasol ou Cedrobrin, Dimensões: 1,00m x 1,00m (+/- 2%), com fenestra de 15cm, Cor: Verde ou Azul; Com impressão da logomarca do órgão solicitante em silk screen. MARCA: NEW
</t>
  </si>
  <si>
    <t>SC 0040/2020</t>
  </si>
  <si>
    <t>NE00335/2020</t>
  </si>
  <si>
    <t>NE00605/2020</t>
  </si>
  <si>
    <t>NE00606/2020</t>
  </si>
  <si>
    <t>119736 ESPARADRAPO, Dimensões: 10cm x 4,5m; Material: composto de tecido 100% algodão; Hipoalérgico; Alvejado; Impregnado de massa adesiva c/ características adequadas a sua finalidade; Branco; Isento de substâncias tóxicas/germes patogênicos; Flexível; Suficiente para acompanhar as dobras da pele.
115391 IODOPOVIDONA, Forma Farmacêutica: solução degermante; Concentração: 1%; Forma De Apresentação: frasco com 1000ml.</t>
  </si>
  <si>
    <t>PE 006/2020-CSC</t>
  </si>
  <si>
    <t>ADRIANO GOMES</t>
  </si>
  <si>
    <t>114658 - (ID-114658) TOUCA, Aplicação: uso hospitalar; Tipo: turbante / disco / pizza, com elástico; Descartável; Material: Tecido não tecido (TNT), com porosidade adequada para manter a ventilação; Gramatura mínima: 30g/m²; Cor: branca. MARCA: AG COMPANI</t>
  </si>
  <si>
    <t>PE 357/2020-CSC</t>
  </si>
  <si>
    <t>INSTITUTO TRIMONTE DE ESENVOLVIMENTO ITD</t>
  </si>
  <si>
    <t>NE00604/2020</t>
  </si>
  <si>
    <t>CONTRATOS PARA AGENCIAMENTO DE ESTAGIÁRIOS</t>
  </si>
  <si>
    <t>CT 09/2020</t>
  </si>
  <si>
    <t>98640 - (ID-98640) SERVIÇO DE ESTÁGIO REMUNERADO Descrição: Contratação de Pessoa Jurídica especializada em manutenção de programas de estágio remunerado de Nível Superior e Nível Médio, com
TAXA DE ADMINISTRAÇÃO FIXA, conforme Edital de Credenciamento MARCA: serviço
98636 - (ID-98636) SERVIÇO DE ESTÁGIO REMUNERADO Descrição: Contratação de Pessoa Jurídica especializada em oferta de serviços de programas de estágio remunerado de Nível Superior jornada de 6
(seis) horas, conforme Edital de Credenciamento MARCA: serviço
98642 - (ID-98642) SERVIÇO DE ESTÁGIO REMUNERADO Descrição: : Contratação de Pessoa Jurídica especializada em oferta de programas de estágio remunerado de Nível Superior e/ou Nível Médio, com
concessão de VALE TRANSPORTE, conforme Edital de Credenciamento MARCA: serviço</t>
  </si>
  <si>
    <t>NE00643/2020</t>
  </si>
  <si>
    <t>M P S DE SOUZA GOMES MATUTE</t>
  </si>
  <si>
    <t xml:space="preserve">115252 - SERVIÇO DE FORNECIMENTO DE LANCHE, : SERVIÇO DE FORNECIMENTO DE LANCHE, Descrição: Contratação de empresa especializada na prestação de serviço de preparação e fornecimento de lanche na cidade de Manaus, com cardápio definido em Projeto Básico. MARCA: null
</t>
  </si>
  <si>
    <t>FORNECIMENTO DE ALIMENTAÇÃO</t>
  </si>
  <si>
    <t>NE00684/2020</t>
  </si>
  <si>
    <t>98640 - (ID-98640) SERVIÇO DE ESTÁGIO REMUNERADO Descrição: Contratação de Pessoa Jurídica especializada em manutenção de programas de estágio remunerado de Nível Superior e Nível Médio, com
TAXA DE ADMINISTRAÇÃO FIXA, conforme Edital de Credenciamento MARCA: serviço
98642 - (ID-98642) SERVIÇO DE ESTÁGIO REMUNERADO Descrição: : Contratação de Pessoa Jurídica especializada em oferta de programas de estágio remunerado de Nível Superior e/ou Nível Médio, com
concessão de VALE TRANSPORTE, conforme Edital de Credenciamento MARCA: serviço
98634 - (ID-98634) SERVIÇO DE ESTÁGIO REMUNERADO Descrição: Contratação de Pessoa Jurídica especializada em oferta de serviços de programas de estágio remunerado de Nível Médio jornada de 4
(quatro) horas, conforme Edital de Credenciamento MARCA: serviço</t>
  </si>
  <si>
    <t>CT 11/2020</t>
  </si>
  <si>
    <t>NE00673/2020</t>
  </si>
  <si>
    <t>NE00672/2020</t>
  </si>
  <si>
    <t>PE 859/2020-CSC</t>
  </si>
  <si>
    <t>NORTE GREEN COMERCIO DE PRODUTOS FARMACEUTICOS E HOSPITALAR LTDA</t>
  </si>
  <si>
    <t>NE00701/2020</t>
  </si>
  <si>
    <t>1º ADITIVO - CT 06/2019</t>
  </si>
  <si>
    <t>CONTRATAÇÃO DE EMPRESA PARA REALIZAÇÃO DE
EXAMES LABORATORIAIS (GLICOSE-6 - FOSFATO DESIDROGENASE G6PD E TESTES MARCADORES
DE DOENÇAS DO COLÁGENO).</t>
  </si>
  <si>
    <t>MICRO LAB . DE ANAL. E PESQ. CLIN E BIOL LTDA</t>
  </si>
  <si>
    <t>CT 15/2020</t>
  </si>
  <si>
    <t>(ID-18636) SERVIÇOS DE MANUTENÇÃO PREVENTIVA E/OU CORRETIVA EM MICROSCÓPIOS, 1 Descrição: contratação de empresa especializada serviços de manutenção preventiva e/ou corretiva em microscópios, com fornecimento de peças MARCA: Carl Zeiss</t>
  </si>
  <si>
    <t>OPTICAL COMERCIO E SERVICOS LTDA</t>
  </si>
  <si>
    <t>NE00705/2020</t>
  </si>
  <si>
    <t>NE00676/2020</t>
  </si>
  <si>
    <t>(ID-121136) SERVIÇO DE PRODUÇÃO GRÁFICA, Descrição: contratação de empresa 1 especializada na prestação de serviço de Editoração, envolvendo Publicação e projeto gráfico, diagramação, digitação, impressão, tratamento de ilustrações e demais elementos gráficos, conforme Projeto Básico.</t>
  </si>
  <si>
    <t>RDL Nº 004/2020</t>
  </si>
  <si>
    <t>NE00621/2020</t>
  </si>
  <si>
    <t>(ID-31829) CONJUNTO PARA COLORAÇÃO DE PAPANICOLAU
(ID-97843) KIT PARA DIAGNÓSTICO DA SÍFILIS</t>
  </si>
  <si>
    <t>CEL Nº 035/2020</t>
  </si>
  <si>
    <t>Material Laboratorial</t>
  </si>
  <si>
    <t>(ID-60940) TUBO A VÁCUO
(ID-131330) TUBO A VÁCUO
(ID-117612) TUBO A VÁCUO</t>
  </si>
  <si>
    <t>NE00622/2020</t>
  </si>
  <si>
    <t>NE00623/2020</t>
  </si>
  <si>
    <t>INSTRUMENTAL TECNICO LTDA</t>
  </si>
  <si>
    <t>(ID-77317) PAPEL FILTRO, Tipo Filtro: tipo 10, tamanho 9cm, caixa com 100 unidades.</t>
  </si>
  <si>
    <t>NE00624/2020</t>
  </si>
  <si>
    <t>H2R DISTRIBUIDORA DE PRODUTOS HOSPITALARES LTDA</t>
  </si>
  <si>
    <t>(ID-115697) SWAB, Aplicação: para coleta de secreção, estéril, em algodão com haste plástica.</t>
  </si>
  <si>
    <t>NE00647/2020</t>
  </si>
  <si>
    <t>P E G -COMERCIO E SERVICOS DE INFORMATICA LTDA-ME</t>
  </si>
  <si>
    <t xml:space="preserve"> (ID-125083) MICROCOMPUTADOR</t>
  </si>
  <si>
    <t>NE00648/2020</t>
  </si>
  <si>
    <t xml:space="preserve">Maquinas E Equipamentos Energeticos
</t>
  </si>
  <si>
    <t>(ID-120013) NOBREAK</t>
  </si>
  <si>
    <t>NE00649/2020</t>
  </si>
  <si>
    <t>PRONTO CONSTRUÇOES LTDA</t>
  </si>
  <si>
    <t>Manutencao E Conservacao De Bens Imoveis</t>
  </si>
  <si>
    <t>(ID-94101) MANUTENÇÃO PREDIAL</t>
  </si>
  <si>
    <t>CEL Nº 036/2019</t>
  </si>
  <si>
    <t>NE00680/2020</t>
  </si>
  <si>
    <t>EMPRESA BRASILEIRA DE CORREIOS E TELEGRAFOS EBCT</t>
  </si>
  <si>
    <t>Servicos De Comunicacao Em Geral</t>
  </si>
  <si>
    <t>(ID-100780)  SERVIÇOS DE CORREIOS E TELÉGRAFOS, Descrição: contratação de empresa especializada em prestação dos serviços de comercialização de produtos postais, conforme projeto básico.</t>
  </si>
  <si>
    <t xml:space="preserve"> INEX 005/2020</t>
  </si>
  <si>
    <t>NE00678/2020</t>
  </si>
  <si>
    <t>Comunicação de Dados</t>
  </si>
  <si>
    <t>(ID-118718) SERVIÇOS DE ACESSO À INTERNET, Descrição: Contratação de empresa para prestação, de forma dedicada, de serviço de acesso à internet por fibra óptica com garantia de 100% em download e upload, conforme projeto básico.</t>
  </si>
  <si>
    <t>CT 013/2020</t>
  </si>
  <si>
    <t>NE00679/2020</t>
  </si>
  <si>
    <t>Suporte de Infraestrutura de TIC</t>
  </si>
  <si>
    <t xml:space="preserve">(ID-117979) SERVIÇOS DE MANUTENÇÃO EM EQUIPAMENTOS DE INFORMÁTICA, Descrição: Contratação de empresa especializada na prestação de serviços técnicos de manutenção preventiva e/ou
corretiva em equipamentos de informática, conforme discriminação em projeto básico </t>
  </si>
  <si>
    <t>CT 012/2020</t>
  </si>
  <si>
    <t>NE00689/2020</t>
  </si>
  <si>
    <t>PRIMECARE COMERCIO DE MEDICAMENTOS E MATERIAIS HOSPITALARES EIRELI</t>
  </si>
  <si>
    <t xml:space="preserve">(ID-70417) FRASCO, Aplicação: uso laboratorial, Material: plástico transparente ou leitoso com tampa 1000 rosqueavel e lacre de sgurança, com capacidade para 100ml. </t>
  </si>
  <si>
    <t>CEL Nº 039/2020</t>
  </si>
  <si>
    <t>NE00690/2020</t>
  </si>
  <si>
    <t>Material Laboratoria</t>
  </si>
  <si>
    <t>(ID-97319) AGAR, tipo: SABOURAUD DEXTROSE. 
(ID-109631) SUPLEMENTO.</t>
  </si>
  <si>
    <t>NE00675/2020</t>
  </si>
  <si>
    <t>Material Farmacológico</t>
  </si>
  <si>
    <t>(ID-115159) DEXAMETASONA , Forma Farmacêutica: creme; Concentração: 1mg/g (0,1%); Forma De Apresentação: bisnaga com 10g.</t>
  </si>
  <si>
    <t>PE 408/2020-CSC</t>
  </si>
  <si>
    <t>NE00691/2020</t>
  </si>
  <si>
    <t>MEDLEVENSOHN COMERCIO E REPRESENTAÇÕES DE PRODUTOS HOSPITALAR</t>
  </si>
  <si>
    <t xml:space="preserve">(ID-84726) LÂMINA PARA BISTURI, Tipo: nº 22; Material: aço inox ou aço carbono; Estéril, afiada e polida. </t>
  </si>
  <si>
    <t>Material Hospitalar</t>
  </si>
  <si>
    <t>PE 550/2020-CSC</t>
  </si>
  <si>
    <t>NE00692/2020</t>
  </si>
  <si>
    <t>(ID-115694) COLETOR UNIVERSAL, Material: plástico opaco; Descartável; Com tampa rosqueável; Embalado individualmente; Capacidade: 80ml.</t>
  </si>
  <si>
    <t>PE 531/2020-CSC</t>
  </si>
  <si>
    <t>NE00693/2020</t>
  </si>
  <si>
    <t>(ID-29120) GRUPO CEMA 0242 - KIT PARA DOSAGEM - , Descrição: CEMA0242.3117 - PCR - Conjunto de diagnóstico in vitro para determinação qualitativa e semi quantitativa, da Proteína C Reativa PCR, no soro humano, pelo método de aglutinação de látex em lâmina, com sensibilidade de 6,5 mg/L, com
capacidade para 100 determinações.</t>
  </si>
  <si>
    <t>NE00688/2020</t>
  </si>
  <si>
    <t>DANIELE ALVES COSTA</t>
  </si>
  <si>
    <t>Material de Expediente</t>
  </si>
  <si>
    <t>(ID-96281) AGENDA, Descrição: Capa/contracapa em papelão, revestido por papel coberxil, folhas internas em papel off-set 63 g/m2. Disposição das páginas: 1 dia do ano por página. Agenda com 216 folhas.
Formato: 130 x 280 mm.</t>
  </si>
  <si>
    <t>CEL Nº 040/2020</t>
  </si>
  <si>
    <t>(114748) GAZE EM ROLO, Tamanho: 91cm x 91m; Com 8 camadas e 3 dobras; 13 fios/cm²; Material: 100% algodão hidrófilo; Isenta de impurezas, amido e substânias gordurosas; Unidade de Fornecimento: rolo ; Embalagem individual.</t>
  </si>
  <si>
    <t>(71949) LEITE, Aplicação: produto próprio para o consumo humano, Características Adicionais: Desnatado, Tipo: Longa vida, embalagem TetraPack, Aspecto Físico: Líquido, Unidade De Fornecimento : caixa com 01 (um) litro.</t>
  </si>
  <si>
    <t>(116224) ALBENDAZOL, Forma Farmacêutica: suspenção oral; Concentração: 40mg/ml; Forma De Apresentação: frasco com 10ml.</t>
  </si>
  <si>
    <t>(116228) METRONIDAZOL, Forma Farmacêutica: suspensão oral; Concentração: 40mg/ml; Forma de Apresentação: frasco com 100ml.</t>
  </si>
  <si>
    <t>(115048) MICONAZOL, Forma Farmacêutica: creme dermatológico; Concentração: 20mg/g; Forma De Apresentação: bisnaga com 28g.</t>
  </si>
  <si>
    <t>(113987) SERVIÇOS DE MANUTENÇÃO EM APARELHOS DE AR CONDICIONADO, Descrição: Contrataçao de empresa especializada na prestação de serviço de MANUTENÇÃO PREVENTIVA E CORRETIVA DE AR CONDICIONADO TIPO SPLIT; com faixa de potência de 49.000 a 60.000 BTU´s; modelo: parede, teto ou piso; com fornecimento de materiais e acessórios, conforme Projeto Básico.
113986 SERVIÇOS DE MANUTENÇÃO EM APARELHOS DE AR CONDICIONADO, Descrição: Contrataçao de empresa especializada na prestação de serviço de MANUTENÇÃO PREVENTIVA E CORRETIVA DE AR CONDICIONADO TIPO SPLIT; com faixa de potência de 31.000 a 48.000 BTU´s; modelo: parede, teto ou piso; com fornecimento de materiais e acessórios, conforme Projeto Básico.</t>
  </si>
  <si>
    <t>(113301) CAMPO DUPLO, Material: Tecido Uniforte ou Solasol ou Cedrobrin, Dimensões: 1,00m x 1,00m (+/- 2%), Cor: Verde ou Azul; Com impressão da logomarca do orgão solicitante em silk screen.
(113331) CAMPO SIMPLES, Material: Tecido Uniforte ou Solasol ou Cedrobrin, Dimensões: 0,60m x 0,60m (+/- 2%), Cor: Verde ou Azul; Com impressão da logomarca do órgão solicitante em silk screen.
(113304) CAMPO DUPLO, Material: Tecido Uniforte ou Solasol ou Cedrobrin, Dimensões: 1,55m x 1,55m (+/- 2%), Cor: Verde ou Azul; Com impressão da logomarca do orgão solicitante em silk screen.
(113332) CAMPO SIMPLES, Material: Tecido Uniforte ou Solasol ou Cedrobrim, Dimensões: 0,80m x 0,80m (+/- 2%), Cor: Verde ou Azul; Com impressão da logomarca do órgão solicitante em silk screen.</t>
  </si>
  <si>
    <t>(113300) CAMPO DUPLO, Material: Tecido Uniforte ou Solasol ou Cedrobrin, Dimensões: 0,60m x 0,60m (+/- 2%), Cor: Verde ou Azul; Com impressão da logomarca do orgão solicitante em silk screen.
(113303) CAMPO DUPLO, Material: Tecido Uniforte ou Solasol ou Cedrobrin, Dimensões: 1,20m x 1,60m (+/- 2%), Cor: Verde ou Azul; Com impressão da logomarca do orgão solicitante em silk screen.
(113330) CAMPO FENESTRADO, Material: Tecido Uniforte ou Solasol ou Cedrobrin, Dimensões: 2,00m x 1,60m (+/- 2%), com fenestra de 20cm, Cor: Verde ou Azul; Com impressão da logomarca do órgão solicitante em silk screen.</t>
  </si>
  <si>
    <t>(110973) LAMÍNULA, Aplicação: microscopia, Material: vidro, Tamanho: 24 x 60mm, Caixa com 100 unidades.</t>
  </si>
  <si>
    <t>(115635) AGULHA, Aplicação: Para coleta à vácuo; Tamanho: 25x8mm (21 G).</t>
  </si>
  <si>
    <t>(115721) AGULHA, Aplicação: Para coleta à vácuo; Tamanho: 25x7mm (22 G).</t>
  </si>
  <si>
    <t>(124115) MEIO O.C.T, Meio de temperatura ótima integrada por glicóis e resinas hidrossolúveis para secção em crioestato a temperatura menor que -10ºC; Unidade de Fornecimento: frasco com 100 a 118ml.</t>
  </si>
  <si>
    <t>(117769) VASELINA LÍQUIDA, Forma De Apresentação: frasco com 100ml. MARCA: ADV</t>
  </si>
  <si>
    <t>(17713) SERVIÇOS DE MANUTENÇÃO PREVENTIVA E/OU CORRETIVA EM GRUPO GERADOR, Descrição: contratação de empresa para prestação de serviços de manutenção preventiva e/ou corretiva em grupo gerador de energia, com reposição de peças.</t>
  </si>
  <si>
    <t>(17714) SERVIÇOS DE MANUTENÇÃO PREVENTIVA E/OU CORRETIVA EM GRUPO GERADOR, Descrição: contratação de empresa para prestação de serviços de manutenção preventiva e/ou corretiva em grupo gerador de energia, com reposição de peças</t>
  </si>
  <si>
    <t>(6061) ADESIVO PARA PVC, Composição: cola plástica, Aplicação: tubos e conexões em PVC, Unidade de Fornecimento: bisnaga de 75 g
(748) ASSENTO VASO SANITÁRIO, Material: plástico resistente, Modelo: tradicional, Cor: branca, Características Adicionais: parafusos para fixação e instalação em todos os tipos de vasos sanitários convencionais ovais MANTA, Composição: manta adesiva aluminizada; Espessura: 3mm; Largura: 1m; Unidade de Fornecimento: rolo com 10 metros.</t>
  </si>
  <si>
    <t>(1329) AREIA, Tipo: lavada, Granulometria: média, Referência: corumbá
(27623) TIJOLO, Material: cerâmica, Tipo: furado, Comprimento: 19 cm, Largura: 19 cm, Espessura: 9 cm, Quantidade Furos: 8
(127032) TELHA DE FIBROCIMENTO, Tipo: ondulada; Largura: 2,44m; Comprimento: 1,10m; Espessura: 5mm.
(128188) REGISTRO GAVETA, Aplicação Típica: Instalações hidráulicas prediais de água fria ou quente; Diâmetro: DN 100 (4``); Tipo de Instalação: não embutida; Acabamento Externo: com volante bruto e sem canopla; Material: com corpo, castelo, cunha, haste e volante em metal; Extremidades: roscas internas BSP (ISO 7/1 Rp); Norma: em conformidade com ABNT NBR 15705.
(1797) FITA VEDA ROSCA, Material: teflon, Comprimento: 50 m, Largura: 18 mm, Unidade de Fornecimento: rolo de 50 m
(14942) PAINEL DE DIVISÓRIA, Apresentação: confeccionado em chapa contraplacada, na cor areia jundai, parte interna de papelão, disposto em formato coméia e encabeçamento em madeira tratada, Dimensões: 2,75 x 1,20 m MARCA: ALADIN</t>
  </si>
  <si>
    <t>(96558) PERFIL METÁLICO, Material: Alumínio. Formato: H. Dimensões: Aproximadamente 1 1/2 x 3/4 pol. Aplicação: Fixação de divisórias. Barra de 6 metros
(14561) CIMENTO PORTLAND, Composição: composto com filer calcáreo em teor entre 6 a 10%,, Classe: CP II - F - 32, Cor: cinza, Unidade de Fornecimento: saco com 42,5 kg
(80812) REQUADRO/LISO, Material : alumínio sólido comum, Tamanho/Capacidade: 6 m.
(99032) MANGUEIRA, Descrição: diâmetro interno de ½ pol, trançada, transparente, em PVC, reforçada com trança de fio de poliéster. Aplicação: ar/água.</t>
  </si>
  <si>
    <t>(102451) TORNEIRA, Tipo: Clínica, Alavanca de mesa ou bancada, Acionamento por cotovelo, Em metal cromado, bitola de ½ polegada. Medidas aproximadas: Altura-38cm, Alavanca-17cm.
(116252) TORNEIRA DE BANCADA, Tipo: Bica móvel alta; Para uso em lavatório; Material: Metal cromado; Acionamento rotativo com 1/4 de volta; Arejador embutido; Bitola: 1/2 pol.</t>
  </si>
  <si>
    <t>(117912) LOCAÇÃO DE EQUIPAMENTOS LABORATORIAIS, Descrição: Serviço de locação de equipamento automatizado de dosagens bioquímicas, incluindo consultoria científica, fornecimento de reagentes e demais insumos, conforme Projeto Básico.</t>
  </si>
  <si>
    <t>(30404) ÁLCOOL ETÍLICO, Tipo: hidratado, Teor Alcoólico: 92,8º INPM, Apresentação: líquido, Unidade de Fornecimento: frasco com 1 litro</t>
  </si>
  <si>
    <t>(115247) IVERMECTINA, Forma Farmacêutica: comprimido; Concentração: 6mg.</t>
  </si>
  <si>
    <t>(114788) AMOXICILINA, Forma Farmacêutica: pó para suspensão oral; Concentração: 250mg/5ml; Forma De Apresentação: frasco com 150ml.
(116140) PARACETAMOL, Forma Farmacêutica: comprimido; Concentração: 500mg.</t>
  </si>
  <si>
    <t>(114780) RANITIDINA, Forma Farmacêutica: comprimido; Concentração: 150mg.</t>
  </si>
  <si>
    <t>(124771) CEFALEXINA, Forma Farmacêutica: comprimido, cápsula ou drágea; Concentração: 500mg.</t>
  </si>
  <si>
    <t>(89715) ITRACONAZOL, Forma Farmacêutica: cápsula, Concentração:  100 mg</t>
  </si>
  <si>
    <t>(115531) DEXCLORFENIRAMINA (MALEATO ), Forma Farmacêutica: comprimido; Concentração: 2mg.</t>
  </si>
  <si>
    <t>(109172) MELOXICAM, Forma Farmcêutica: comprimido, Concentração: 7,5 mg.
(115984) HIDROXIZINA, Forma Farmacêutica: comprimido; Concentração: 25mg.</t>
  </si>
  <si>
    <t>(47268) SERVIÇOS DE MANUTENÇÃO EM TERMINAL BIOMÉTRICO, Descrição: contratação de empresa especializada na prestação de serviço de manutenção preventiva e/ou corretiva em terminal biométrico, conforme discriminação em projeto básico.</t>
  </si>
  <si>
    <t>(112868) LOCAÇÃO DE VEÍCULOS TIPO UTILITÁRIO, Descrição: Contratação de empresa especializada para prestação de serviços de locação de veículo utilitário, Tipo: PICK-UP, cabine dupla, motor a diesel, potência mínima de 140Cv, tração 4x4, 4 portas, ar condicionado, com no máximo 2 anos de fabricação; direção hidráulica, vidros e travas elétricas nas quatro portas, CD player, rádio AM/FM, carroceria aberta com capota de lona removível e fixadores para armação de cargas, sem motorista e sem combustível, com jogo de tapetes de borracha, com todos os equipamentos e acessórios obrigatórios exigidos pela legislação em vigor, com quilometragem livre, com seguro total e manutenção corretiva e preventiva por conta da contratada, com substituição do veículo quando em manutenção, conforme Projeto Básico.(Modelos: S-10, Frontier, Amarok, Hilux, Ranger ou similar).</t>
  </si>
  <si>
    <t xml:space="preserve">(18671 )SERVIÇOS DE AQUISIÇÃO DE PASSAGENS AEREAS PARA O EXTERIOR </t>
  </si>
  <si>
    <t>(18403) DESPESA COM AQUISIÇÃO DE PASSAGENS AEREAS INTERESTADUAIS
(18428) DESPESA COM AQUISIÇÃO DE PASSAGENS AEREAS INTERMUNICIPAIS</t>
  </si>
  <si>
    <t>(18404) DESPESA COM AQUISIÇÃO DE PASSAGENS AEREAS INTERESTADUAIS
(18428) DESPESA COM AQUISIÇÃO DE PASSAGENS AEREAS INTERMUNICIPAIS</t>
  </si>
  <si>
    <t>(125081) MICROCOMPUTADOR</t>
  </si>
  <si>
    <t>(120013) NOBREAK</t>
  </si>
  <si>
    <t>(113340) MÁSCARA, Material: Tecido Uniforte ou Solasol ou Cedrobrin, Tamanho: único, Cor: Verde ou Azul; Com 3 (três) pregas frontais e 2 (duas) tiras de cada lado para ajuste na cabeça.</t>
  </si>
  <si>
    <t>(116083) LUVA , Tipo: de procedimento, não estéril, em látex natural, formato anatômico, ambidestra, resistente, com pó bioabsorvível; Tamanho: P; Unidade de Fornecimento: caixa com 100 unidades.</t>
  </si>
  <si>
    <t>(17918) SERVIÇOS DE PUBLICAÇÃO, Descrição: prestação de serviços de publicação de matérias no Diário Oficial do Estado do Amazonas</t>
  </si>
  <si>
    <t>(114692) PUNCH DESCARTÁVEL , Tamanho/Capacidade: diâmetro 3,0mm; Aplicação: uso em biópsia dermatológica; Estéril; Embalagem individual.
(114693) PUNCH DESCARTÁVEL , Tamanho/Capacidade: diâmetro 4,0mm; Aplicação: uso em biópsia dermatológica; Estéril; Embalagem individual.
(114695) PUNCH DESCARTÁVEL , Tamanho/Capacidade: diâmetro 6,0mm; Aplicação: uso em biópsia dermatológica; Estéril; Embalagem individual.</t>
  </si>
  <si>
    <t>(84728) LÂMINA PARA BISTURI, Tipo: nº 11; Material: aço inox ou aço carbono; Estéril, afiada e polida.</t>
  </si>
  <si>
    <t>(58526) NAVALHA, Aplicação: uso laboratorial/micrótomo, usado para corte histológico, Tipo: descartável, Características Adicionais: Navalhas de alto perfil, revestida com PTFE para uso em micrótomo, cód: EP-NAP, Unidade de Fornecimento: caixa com 50 unidades
(102962) CASSETE, Aplicação: para processamento histológico, Material: plástico de alta densidade, Apresentação: com tampa, Unidade de Fornecimento: pacote com 250 unidades.</t>
  </si>
  <si>
    <t>(114772) SERVIÇO DE CERTIFICAÇÃO DIGITAL, Descrição: Emissão de Certificação Digital tipo A3, pessoa física, mídia de armazenamento tipo TOKEN, conforme projeto básico.</t>
  </si>
  <si>
    <t>(119595) SERVIÇOS DE VIGILÂNCIA, Descrição: contratação de empresa para prestação de serviço de vigilante patrimonial ARMADO - DIURNO, escala 12x36, conforme discriminação em Projeto Básico.
(119601) SERVIÇOS DE VIGILÂNCIA, Descrição: contratação de empresa para prestação de serviço de vigilante patrimonial DESARMADO - DIURNO, 44 horas semanais, conforme discriminação em Projeto Básico.
(119596) SERVIÇOS DE VIGILÂNCIA, Descrição: contratação de empresa para prestação de serviço de vigilante patrimonial ARMADO - NOTURNO, escala 12x36, conforme discriminação em Projeto Básico.</t>
  </si>
  <si>
    <t>(123213) NOTEBOOK, PROCESSADOR com BARRAMENTO: 3.6GHz (suportar turbo até 4.2GHz), com no mínimo quatro núcleos, memória cache 8MB ou superior; MEMÓRIA RAM: 16GB, DDR4, 2133MHz ou superior; DISCO RÍGIDO: 1TB, SATA (5400 RPM) ou SSD; DISPLAY: Tela LED HD de 14.0 a 15.6 polegadas; TECLADO: ABNT ou ABNT 2; MOUSE: tipo touchpad; ÁUDIO: sistema de som compatível com o Windows, alto-falantes internos; PLACA DE VÍDEO: 2GB de memória RAM dedicada; 01 Ethernet Gigabit-LAN (10/100/1000MBit), com interface RJ-45; Rede Lan Wireless 802.11 b/g Integrado; Tecnologia Bluetooth Integrada; 02 Portas USB 3.0; 01 Porta USB 2.0; 01 Porta HDMI; Slot para cartão de memória; Bateria do tipo Lithium-ion de 06 células; SISTEMA OPERACIONAL: Microsoft Windows 10 PRO.
(113039) MULTIFUNCIONAL (IMPRESSORA, COPIADORA, SCANNER E FAX), Tecnologia Impressão: laser monocromático; Memória: 512 MB, expansível até 2560 MB; Ciclo Trabalho Mensal: 100.000 páginas ou superior; Sistemas Operacionais Compatíveis: Windows e Mac OS; Conectividade: Gigabit Ethernet 10/100/1000 (rede) e 1x USB 2.0 Hi-Speed (porta frontal) e 1x USB 2.0 traseira; Alimentação: 110 V; Impressora: com velocidade de 40 PPM (preto) ou superior; Resolução: 2400 DPI (otimizado); Copiadora: com velocidade de 38 CPM (preto) ou superior; Resolução: 2400 DPI (otimizado); Redução/Ampliação: 25-400%; Scanner: plano de mesa com alimentador automático de documentos; Velocidade: 42/43 Lado/min; Resolução: 600 x 600 PPI (cor) e 1200 x 600 PPI (preto); Capacidade Alimentador: 50 folhas; Tamanho Digitalização: 215,9 x 355,6 mm; Fax: com velocidade de 33.6 Kbps e menos de 3 s/página; Resolução: 600 x 600 PPI (cor) e 1200 x 600 PPI (preto) ou superior.</t>
  </si>
  <si>
    <t>(37582) SERVIÇOS DE MANUTENÇÃO DE VEÍCULOS, Descrição: contratação de empresa especializada na prestação de serviços de manutenção preventiva e/ou corretiva de veículos em geral, com reposição de peças</t>
  </si>
  <si>
    <t>(121323) SCANNER, Tipo; documentos, Alimentador Automático de Documentos; Resolução (Ótica): 600dpi ou superior; Velocidade: 30ppm/60ipm (Simplex/Duplex) a 200 e 300dpi ou superior; Digitalização (Tamanho/Tipo): 216 x 356mm/duplex; Capacidade Alimentador: 75 folhas; Conexão: USB 2.0; Alimentação: 100-240V (bivolt automática).</t>
  </si>
  <si>
    <t>(69133) LINHA INDIVIDUAL LOCALIZADA NA CAPITAL, Tipo: VC1 fixo-móvel, Descrição: Chamada local (mesmo CNL) originada de um telefone fixo para um telefone móvel em horário normal ou reduzido, Observação: Serviço detalhado no projeto básico anexo ao edital de licitação
(98290) SERVIÇO DE TELEFONIA FIXA COMUTADA DE LONGA DISTÂNCIA NACIONAL - LDNDescrição: Contratação de pessoa jurídica para prestação de serviço telefônico fixo comutado de Longa Distância Nacional - LDN Degraus 01, 02, 03 e 04. Observação: Serviço detalhado no Projeto Básico anexo ao Edital de Licitação 
(98291) SERVIÇO DE TELEFONIA FIXA COMUTADA DE LONGA DISTÂNCIA NACIONAL - LDNDescrição: Contratação de pessoa jurídica para prestação de serviço telefônico fixo comutado de Longa Distância Nacional - LDN tipo fixo-móvel VC2 e VC3, Observação: Serviço detalhado no Projeto Básico anexo ao Edital de Licitação</t>
  </si>
  <si>
    <t>(100315) LINHAS INDIVIDUAIS MANAUS, Tipo: Assinatura básica mensal, Descrição: Valor fixo mensal devido pelo usuário por ter ao seu dispor o Serviço de Telefonia Fixa Comutada (STFC) conforme o Plano de Serviço contratado, Observação: Serviço detalhado no Projeto Básico anexo do edital de licitação
(35288) SERVIÇOS DE INSTALAÇÃO E PROGRAMAÇÃO DE CENTRAL TELEFÔNICA, Descrição: contratação de empresa especializada na prestação de serviços de instalação e programação de Central Telefônica
(78852) SERVIÇO DE TELEFONIA FIXA COMUTADA VIA CPCT, Tipo: Chamada local fixo-fixo no horário normal ou reduzido, Descrição: Chamada local originada de um telefone fixo para outro telefone fixo em horário normal ou reduzido, Observação: Serviço detalhado no projeto básico anexo ao edital de licitação</t>
  </si>
  <si>
    <t>(13102) MOUSE ÓTICO, Trpo: sistema de leituta do posicionamewnto otico Caracteristicas Adicionais: com 02 botões acionamento e 1 bolão de rolagem  interface USB, Resolução: 800 MARCA: MULTILASER
(107959) TECLADO, Padrão: ABNT2; Conexão: USB; Com fio; Luz indicadora de Caps Lock, Num Lock e Scroll Lock; Plug and Play; Equipamentos Compatíveis: PC; Quantidade de Teclas: no mínimo 107.</t>
  </si>
  <si>
    <t>(108324) CABO PAR TRANÇADO, Categoria: 6, Cor: cinza (cabo de rede), Quantidade Pares: 4 pares (305 metros)</t>
  </si>
  <si>
    <t>(115984) HIDROXIZINA, Forma Farmacêutica: comprimido; Concentração: 25mg.
(11788) HIDROCORTISONA (ACETATO), Forma Farmacêutica: creme, Concentração: 1%, Forma De Apresentação: bisnaga 15 g</t>
  </si>
  <si>
    <t>(115135) ACICLOVIR, Forma Farmacêutica: comprimido; Concentração: 200mg.</t>
  </si>
  <si>
    <t>(114914) ALBENDAZOL, Forma Farmacêutica: comprimido; Concentração: 400mg.</t>
  </si>
  <si>
    <t>(115159) DEXAMETASONA , Forma Farmacêutica: creme; Concentração: 1mg/g (0,1%); Forma De Apresentação: bisnaga com 10g.</t>
  </si>
  <si>
    <t>(115141) FLUCONAZOL, Forma Farmacêutica: cápsula; Concentração: 150mg.</t>
  </si>
  <si>
    <t>(115626) CETOCONAZOL, Forma Farmacêutica: comprimido; Concentração: 200mg.
(116147) METRONIDAZOL, Forma Farmacêutica: comprimido, Concentração: 250mg.</t>
  </si>
  <si>
    <t>(114793) NEOMICINA (SULFATO) + BACITRACINA (ZINCICA), Forma Farmacêutica: pomada; Concentração: (5mg+250UI)/g; Forma De Apresentação: bisnaga com 15g.</t>
  </si>
  <si>
    <t>(115531) DEXCLORFENIRAMINA ( MALEATO ), Forma Farmacêutica: comprimido; Concentração: 2mg.</t>
  </si>
  <si>
    <t>(113085) AVENTAL DESCARTÁVEL, Modelo: cirúrgico; confeccionado em não tecido amaciado, gramatura mínima de 30g/m², costuras com acabamento em overlock; Manga longa; Punho com elástico; Cor: branco; Tamanho: único.</t>
  </si>
  <si>
    <t>(117723) MÁSCARA, Aplicação: uso hospitalar; Tipo: N95; Descartável; Com tiras ajustáveis.</t>
  </si>
  <si>
    <t>(13405) GÁS LIQUEFEITO DE PETRÓLEO-GLP, Material: composição básica de propano e butano (gás de cozinha), Unidade de Fornecimento: cilindro com 45 kg, retornável, Aplicação: cozinha industrial</t>
  </si>
  <si>
    <t>(118380) DISJUNTOR BIPOLAR, Tipo: Termomagnético; Padrão: DIN; Corrente Nominal: 25 A (a 30 °C); Disparo: Curva B; Número de Polos Protegidos: 2; Tensão de Operação: Compatível com rede 380 V CA / 220 V CA, 50/60 Hz; Capacidade de Interrupção (Icn): ≥ 3 kA (220 V CA ) e ≥ 3 kA (380 V CA); Fixação: Perfil DIN 35 mm; Grau de Proteção: ≥ IP20; Norma: em conformidade com ABNT NBR NM 60898; Aplicação: proteção para sobrecorrentes para instalações domésticas e similares.</t>
  </si>
  <si>
    <t>(124814) TORNEIRA DE BANCADA, Tipo: bica móvel alta; Para uso em lavatório; Material: plástico; Acionamento rotativo com 1/4 de volta; Arejador embutido; Bitola: 1/2 pol.</t>
  </si>
  <si>
    <t>SC 0034/2020</t>
  </si>
  <si>
    <t>SC 0035/2020</t>
  </si>
  <si>
    <t>(ID - 119960) DIAGNÓSTICOS LABORATORIAIS, Descrição: contratação de empresa especializada para realização de exame de Imunofluorescência
(ID - 59194) DIAGNÓSTICOS LABORATORIAIS, Descrição: contratação de empresa especializada na realização de exame de imunohistoquímica</t>
  </si>
  <si>
    <t xml:space="preserve">OUTROS SERVIÇOS DE TERCEIROS - PESSOA JURÍDICA </t>
  </si>
  <si>
    <t>SC 0069/2020</t>
  </si>
  <si>
    <t>SC 0071/2020</t>
  </si>
  <si>
    <t>SC 0072/2020</t>
  </si>
  <si>
    <t>SC 0073/2020</t>
  </si>
  <si>
    <t>SC 0075/2020</t>
  </si>
  <si>
    <t>SC 0076/2020</t>
  </si>
  <si>
    <t xml:space="preserve"> (ID - 115159) DEXAMETASONA , Forma Farmacêutica: creme; Concentração: 1mg/g (0,1%); Forma De Apresentação: bisnaga com 10g</t>
  </si>
  <si>
    <t>(ID - 108271) CLORETO DE SÓDIO, Forma Farmacêutica: solução injetável, Concentração: 0,9%, Forma De Apresentação: embalagem sistema fechado com 250ml.</t>
  </si>
  <si>
    <t>MAPEMI - BRASIL MATERIAIS MÉDICOS E ODONTOLÓGICOS LTDA</t>
  </si>
  <si>
    <t xml:space="preserve">(ID - 115035) DOXICICLINA, Forma Farmacêutica: drágea; Concentração: 100mg. - </t>
  </si>
  <si>
    <t xml:space="preserve">(ID - 115073) DEXCLORFENIRAMINA ( MALEATO ), Forma Farmacêutica: solução oral; Concentração: 2mg/5ml; Forma De Apresentação: frasco com 100ml. </t>
  </si>
  <si>
    <t xml:space="preserve">(ID - 114778) HIDROCORTISONA (SUCCINATO SÓDICO) , Forma Farmacêutica: pó p/ solução injetável; Concentração: 500mg; Forma De Apresentação: frasco ampola. - </t>
  </si>
  <si>
    <t>(ID - 115897) ESCOPOLAMINA, Forma Farmacêutica: solução injetável; Concentração: 20mg/ml; Forma De Apresentação: ampola com 1ml. -</t>
  </si>
  <si>
    <t xml:space="preserve"> COMERCIAL VALFARMA EIRELI</t>
  </si>
  <si>
    <t xml:space="preserve">(ID - 14629) CAFÉ TORRADO E MOÍDO, Apresentação: torrado e moído sem misturas, Embalagem: tipo almofada, Características Adicionais: 1ª qualidade, com características, aspecto cor, odor e sabor próprios, Unidade de Fornecimento: pacote de 500g </t>
  </si>
  <si>
    <t xml:space="preserve"> (ID - 51642) SUCO DE FRUTA, Ingredientes Básicos: água, suco integral de goiaba, conservantes, Apresentação: líquido concentrado, sem açúcar, Unidade de Fornecimento: frasco com 500 ml em embalagem de vidro ou de plástico</t>
  </si>
  <si>
    <t>CEL 017/2020</t>
  </si>
  <si>
    <t>(ID - 89302) SERVIÇO DE ABASTECIMENTO DE ÁGUA, Descrição: contratação de empresa concessionária para prestação de serviços de abastecimento de água potável, por rede pública de distribuição, para instalações prediais de órgãos e entidades da Administração Direta e Indireta do Poder Executivo Estadual, no município de Manaus, com valor de tarifa para a faixa de 0 a 12 m³.</t>
  </si>
  <si>
    <t xml:space="preserve"> SERVIÇO DE ABASTECIMENTO DE ÁGUA</t>
  </si>
  <si>
    <t>MANAUS AMBIENTAL S.A</t>
  </si>
  <si>
    <t>PES 06/2020</t>
  </si>
  <si>
    <t xml:space="preserve">PE </t>
  </si>
  <si>
    <t>CEL</t>
  </si>
  <si>
    <t>INEX</t>
  </si>
  <si>
    <t>NE00423/2020
NE00464/2020</t>
  </si>
  <si>
    <t>CEL 08/2020</t>
  </si>
  <si>
    <t>SC 0038/2020</t>
  </si>
  <si>
    <t>LABORATÓRIO DE PATOLOGIA BACCHI LTDA</t>
  </si>
  <si>
    <t>NE00479/2020</t>
  </si>
  <si>
    <t>NE00484/2020</t>
  </si>
  <si>
    <t>NE00480/2020</t>
  </si>
  <si>
    <t>NE00483/2020</t>
  </si>
  <si>
    <t>NE00482/2020</t>
  </si>
  <si>
    <t>NE00481/2020</t>
  </si>
  <si>
    <t>NE00617/2020
NE00681/2020</t>
  </si>
  <si>
    <t>NE00413/2020</t>
  </si>
  <si>
    <t>(ID - 92738) SERVIÇOS DE LAVANDERIA HOSPITALAR, Descrição: contratação de empresa especializada na prestação de serviços de Lavanderia Hospitalar Externa</t>
  </si>
  <si>
    <t>NE00545/2020</t>
  </si>
  <si>
    <t>DCP SERVICOS DE CONSERVAÇÃO E APOIO ADMINISTRATIVO EIREL</t>
  </si>
  <si>
    <t>LAVANDERIA</t>
  </si>
  <si>
    <t>CEL 021/2020</t>
  </si>
  <si>
    <t xml:space="preserve"> (ID - 101882) SERVIÇOS DE MANUTENÇÃO EM SUBESTAÇÃO, Descrição: Contratação de empresa especializada para prestação de serviços de manutenção corretiva e preventiva em Subestação, conforme Projeto Básico </t>
  </si>
  <si>
    <t>NE00616/2020</t>
  </si>
  <si>
    <t>CEL 033/2020</t>
  </si>
  <si>
    <t>(ID - 126502) SERVIDOR DE REDE, GABINETE: 1U; PROCESSADOR: 2x no mínimo 12 núcleos cada, com arquitetura x86, instruções de 64 bits, Chipset no mínimo de 2.40GHz; MEMORIA RAM: mínimo 64GB, instalada em módulos de no mínimo 16GB ou superior, tipo DDR4 RDIMM (Registered DIMM) ou DDR4 LRDIMM (Load Reduced DIMM) suportando expansão de até 256GB utilizando módulos de 16GB; DISCO RÍGIDO: 4x 1TB tipo SATA, SAS ou NL-SAS, de 7.200rpm ou superior, hot pluggable, de 2,5`` e interface de no mínimo 6Gb/s, hot-plug e hot-swap; SISTEMA OPERACIONAL: Citrix Xenserver ou Microsoft Windows Server 2016 ou superior; UNIDADE ÓPTICA: 1x DVD±RW, SATA, interna; REDE: 2x 10Gbit/s SFP, 2x 10Gbit/s Base-T, 2x 1Gbit/s Base-T; Jumbo Frames e Link aggregation; INTERFACE CONTROLADORA RAID: compatível com discos rígidos padrão SAS e SATA com Interface de 12Gb/s; FONTE</t>
  </si>
  <si>
    <t>(ID - 123541) NOBREAK, Potência Saída: 3000VA; Forma Onda: senoidal pura; Tensão Entrada: 115V/220V(bivolt automático); Tensão Saída: 115V; Regulação Saída: ±1% em bateria, ±1% para operação rede; Frequência Rede: 60Hz (±5Hz); Frequência Saída: 60Hz; Fator Potência: 1: Autonomia: de 40 minutos (para configuração típica de um microcomputador e fonte de 400W); Deverá vir acompanhado de cabo de forca; Estabilizador interno com 9 estágios de regulação: contra quedas de rede em caso dos apagões; Contra ruídos na rede elétrica; Contra sobretensão da rede elétrica; Contra subtensão da rede elétrica; Contra surtos de tensão na entrada; Fazer correção linear da variação da rede;</t>
  </si>
  <si>
    <t>NE00698/2020</t>
  </si>
  <si>
    <t>NE00699/2020</t>
  </si>
  <si>
    <t>AWG ENGENHARIA LTDA</t>
  </si>
  <si>
    <t>CORE SYSTEMS COMPUTADORES E REDES LTDA</t>
  </si>
  <si>
    <t>PE 826/2020</t>
  </si>
  <si>
    <t>CT</t>
  </si>
  <si>
    <t>RDL</t>
  </si>
  <si>
    <t>ADITIVO</t>
  </si>
  <si>
    <t>SC 0096/2020</t>
  </si>
  <si>
    <t xml:space="preserve">(ID-116058) VASELINA SÓLIDA, Forma Farmacêutica: pomada; Concentração: 100%; Forma De 4600
Apresentação: embalagem com 30g. MARCA: FARMAX
</t>
  </si>
  <si>
    <t xml:space="preserve">(ID-115700) HIDROXIZINA, Forma Farmacêutica: solução oral; Concentração: 10mg/5ml; Forma De 1440
Apresentação: frasco de 100ml a 120ml. MARCA: MEDQUIMICA INDUSTRIA FARMACEUTICA S.A
</t>
  </si>
  <si>
    <t>SERVICOS MED.HOSPITALAR, ODONT.E LABORATORIAIS</t>
  </si>
  <si>
    <t>MANUTENCAO E CONSERVACAO DE MAQUINAS E EQUIPAMENTOS</t>
  </si>
  <si>
    <t xml:space="preserve">EQUIPAMENTOS DE PROCESSAMENTO DE DADOS
</t>
  </si>
  <si>
    <r>
      <rPr>
        <sz val="11"/>
        <rFont val="Arial"/>
        <family val="2"/>
      </rPr>
      <t>(13650) SERVIÇOS DE LIMPEZA E CONSERVAÇÃO</t>
    </r>
    <r>
      <rPr>
        <sz val="11"/>
        <color indexed="8"/>
        <rFont val="Arial"/>
        <family val="2"/>
      </rPr>
      <t xml:space="preserve">
(92883) SERVIÇOS DE LIMPEZA E CONSERVAÇÃO, Descrição: SERVIÇOS DE LIMPEZA E CONSERVAÇÃO,Descrição: contratação de empresa especializada na prestação de serviços de limpeza e conservação de ÁREAS HOSPITALARES, tipo ÁREA CRÍTICA, jornada de 44h semanais, conforme Projeto Básico.
(92884) SERVIÇOS DE LIMPEZA E CONSERVAÇÃO, Descrição: SERVIÇOS DE LIMPEZA E CONSERVAÇÃO,Descrição: contratação de empresa especializada na prestação de serviços de limpeza e conservação de ÁREAS HOSPITALARES, tipo ÁREA SEMICRÍTICA, jornada de 44h semanais, conforme Projeto Básico.
(92886) SERVIÇOS DE LIMPEZA E CONSERVAÇÃO, Descrição: SERVIÇOS DE LIMPEZA E CONSERVAÇÃO,Descrição: contratação de empresa especializada na prestação de serviços de limpeza e conservação de ÁREAS HOSPITALARES, tipo ÁREA EXTERNA, jornada de 44h semanais, conforme Projeto Básico.
(92885) SERVIÇOS DE LIMPEZA E CONSERVAÇÃO, Descrição: SERVIÇOS DE LIMPEZA E CONSERVAÇÃO,Descrição: contratação de empresa especializada na prestação de serviços de limpeza e conservação de ÁREAS HOSPITALARES, tipo ÁREA NÃO-CRÍTICA / ADMINISTRATIVA, jornada de 44h semanais, conforme Projeto Básico.</t>
    </r>
  </si>
  <si>
    <t>MODALIDADE</t>
  </si>
  <si>
    <t>17/112020</t>
  </si>
  <si>
    <t>AD</t>
  </si>
  <si>
    <t>RELATÓRIO DE PROCESSOS ADMINISTRATIVOS DE COMPRA - 2020</t>
  </si>
  <si>
    <t xml:space="preserve">CONTRATOS </t>
  </si>
  <si>
    <t>ITEM</t>
  </si>
  <si>
    <t>REFERÊNCIA</t>
  </si>
  <si>
    <t>DATA EMPENHO</t>
  </si>
  <si>
    <t>NATUREZA DESPESA</t>
  </si>
  <si>
    <t>FORNECEDOR</t>
  </si>
  <si>
    <t xml:space="preserve">
NE00464/2020</t>
  </si>
  <si>
    <t>Nº DO PROCESSO</t>
  </si>
  <si>
    <t>CONTRATAÇÃO DE ENERGIA ELÉTRICA</t>
  </si>
  <si>
    <t>CT Nº 009/2015</t>
  </si>
  <si>
    <t>017303.000372/2015</t>
  </si>
  <si>
    <t>NE00469/2020</t>
  </si>
  <si>
    <t>NE00520/2020</t>
  </si>
  <si>
    <t>PE Nº 412/2019</t>
  </si>
  <si>
    <t>017303.000296/2020</t>
  </si>
  <si>
    <t>CONTRATAÇÃO DE EMPRESA ESPECIALIZADA NA PRESTAÇÃO DE SERVIÇOS DE LOCAÇÃO DE VEÍCULOS</t>
  </si>
  <si>
    <t>017303.000262/2020</t>
  </si>
  <si>
    <t>CT Nº 003/2016</t>
  </si>
  <si>
    <t>NE00470/2020</t>
  </si>
  <si>
    <t>DIAGNOCEL COMERCIO E REPRESENTAÇÕES LTDA</t>
  </si>
  <si>
    <t>CT Nº 002/2020</t>
  </si>
  <si>
    <t>017303.000339/2019</t>
  </si>
  <si>
    <t>NE00485/2020</t>
  </si>
  <si>
    <t>CONTRATAÇÃO DE EMPRESA ESPECIALIZADA NA PRESTAÇÃO DE SERVIÇOS DE MAQUINAS E EQUIPAMENTOS AUTOMATIZADOS DE ANÁLISE HEMATOLÓGICA E FORNECIMENTO DE REAGENTES.</t>
  </si>
  <si>
    <t>CT Nº 010/2019</t>
  </si>
  <si>
    <t>017303.000869/2019</t>
  </si>
  <si>
    <t>CT Nº 009/2019</t>
  </si>
  <si>
    <t>017303.000827/2019</t>
  </si>
  <si>
    <t>NE00475/2020</t>
  </si>
  <si>
    <t>NE00476/2020</t>
  </si>
  <si>
    <r>
      <t>(13650) SERVIÇOS DE LIMPEZA E CONSERVAÇÃO</t>
    </r>
    <r>
      <rPr>
        <sz val="12"/>
        <color indexed="8"/>
        <rFont val="Arial"/>
        <family val="2"/>
      </rPr>
      <t xml:space="preserve">
(92883) SERVIÇOS DE LIMPEZA E CONSERVAÇÃO, Descrição: SERVIÇOS DE LIMPEZA E CONSERVAÇÃO,Descrição: contratação de empresa especializada na prestação de serviços de limpeza e conservação de ÁREAS HOSPITALARES, tipo ÁREA CRÍTICA, jornada de 44h semanais, conforme Projeto Básico.
(92884) SERVIÇOS DE LIMPEZA E CONSERVAÇÃO, Descrição: SERVIÇOS DE LIMPEZA E CONSERVAÇÃO,Descrição: contratação de empresa especializada na prestação de serviços de limpeza e conservação de ÁREAS HOSPITALARES, tipo ÁREA SEMICRÍTICA, jornada de 44h semanais, conforme Projeto Básico.
(92886) SERVIÇOS DE LIMPEZA E CONSERVAÇÃO, Descrição: SERVIÇOS DE LIMPEZA E CONSERVAÇÃO,Descrição: contratação de empresa especializada na prestação de serviços de limpeza e conservação de ÁREAS HOSPITALARES, tipo ÁREA EXTERNA, jornada de 44h semanais, conforme Projeto Básico.
(92885) SERVIÇOS DE LIMPEZA E CONSERVAÇÃO, Descrição: SERVIÇOS DE LIMPEZA E CONSERVAÇÃO,Descrição: contratação de empresa especializada na prestação de serviços de limpeza e conservação de ÁREAS HOSPITALARES, tipo ÁREA NÃO-CRÍTICA / ADMINISTRATIVA, jornada de 44h semanais, conforme Projeto Básico.</t>
    </r>
  </si>
  <si>
    <t>(18404) Despesa com aquisição de passagens aéreas interestaduais.
(18428) Despesa com aquisição de passagens aéreas intermunicipais.</t>
  </si>
  <si>
    <t xml:space="preserve">(ID - 115035) DOXICICLINA, Forma Farmacêutica: drágea; Concentração: 100mg. </t>
  </si>
  <si>
    <t xml:space="preserve">(ID - 115073) DEXCLORFENIRAMINA (MALEATO), Forma Farmacêutica: solução oral; Concentração: 2mg/5ml; Forma De Apresentação: frasco com 100ml. </t>
  </si>
  <si>
    <t>(ID - 114778) HIDROCORTISONA (SUCCINATO SÓDICO) , Forma Farmacêutica: pó p/ solução injetável; Concentração: 500mg; Forma De Apresentação: frasco ampola.</t>
  </si>
  <si>
    <t>(ID - 115897) ESCOPOLAMINA, Forma Farmacêutica: solução injetável; Concentração: 20mg/ml; Forma De Apresentação: ampola com 1ml.</t>
  </si>
  <si>
    <t>(ID-114984) DEXAMETASONA (FOSFATO), Forma Farmacêutica: solução injetável; Concentração: 4mg/ml; Forma De Apresentação: ampola com 2,5ml. MARCA: TEUTO</t>
  </si>
  <si>
    <t>(ID-114723) CEFTRIAXONA, Forma Farmacêutica: pó para solução injetável; Concentração: 1g; Forma De Apresentação: frasco ampola. MARCA: BLAU FARMACEUTICA S.A.</t>
  </si>
  <si>
    <t>(ID-115135) ACICLOVIR, Forma Farmacêutica: comprimido; Concentração: 200mg. MARCA: SANDOZ</t>
  </si>
  <si>
    <t>(ID-115241) PREDNISOLONA, Forma Farmacêutica: solução oral; Concentração: 3mg/ml; Forma De Apresentação: frasco com 60ml. MARCA: HIPOLABOR.</t>
  </si>
  <si>
    <t>(ID-115944) GLICOSE, Forma Farmacêutica: solução injetável; Concentração: 50%; Forma de Apresentação: ampola com 10ml. MARCA: HALEXSTAR</t>
  </si>
  <si>
    <t>(ID-124771) CEFALEXINA, Forma Farmacêutica: comprimido, cápsula ou drágea; Concentração: 500mg. MARCA: TEUTO
(ID-108272) CLORETO DE SÓDIO, Forma Farmacêutica: solução injetável, Concentração: 0,9%, Forma De Apresentação: embalagem sistema fechado com 500ml. MARCA: FRESENIUS</t>
  </si>
  <si>
    <t>(ID-115626) CETOCONAZOL, Forma Farmacêutica: comprimido; Concentração: 200mg. MARCA: PRATI DONADUZZI
(ID-89715) ITRACONAZOL, Forma Farmacêutica: cápsula, Concentração : 100 mg MARCA: GEOLAB</t>
  </si>
  <si>
    <t>(ID-115531) DEXCLORFENIRAMINA (MALEATO), Forma Farmacêutica: comprimido; Concentração: 2mg. MARCA: GEOLAB
(ID-114788) AMOXICILINA, Forma Farmacêutica: pó para suspensão oral; Concentração: 250mg/5ml; Forma De Apresentação: frasco com 150ml. MARCA: CIMED</t>
  </si>
  <si>
    <t>(ID-115048) MICONAZOL, Forma Farmacêutica: creme dermatológico; Concentração: 20mg/g; Forma De Apresentação: bisnaga com 28g. MARCA: PRATI DONADUZZI</t>
  </si>
  <si>
    <t>(ID-115163) FUROSEMIDA, Forma Farmacêutica: solução injetável; Concentração: 10mg/ml; Forma De Apresentação: ampola com 2ml. MARCA: FARMACE</t>
  </si>
  <si>
    <t>(ID-116047) RINGER COM LACTATO, Forma Farmacêutica: solução injetável; Forma De Apresentação: frasco ou bolsa em sistema fechado com 250ml. MARCA: EQUIPLEX</t>
  </si>
  <si>
    <t>(ID - 115159) DEXAMETASONA , Forma Farmacêutica: creme; Concentração: 1mg/g (0,1%); Forma De Apresentação: bisnaga com 10g</t>
  </si>
  <si>
    <t xml:space="preserve">(84728) - LÂMINA PARA BISTURI, Tipo: nº 11; Material: aço inox ou aço carbono; Estéril, afiada e polida. </t>
  </si>
  <si>
    <t>CT Nº 003/2020</t>
  </si>
  <si>
    <t>SERVIÇO DE TELEFONIA</t>
  </si>
  <si>
    <t>NE00462/2020</t>
  </si>
  <si>
    <t>IDENIZAÇÃO PRESTAÇÃO DE SERVIÇOS TELEFÔNICOS COMUTADOS (STFC), SISTEMA  DDR-DISCAGEM DIRETA RAMAL, NA MODALIDADE LOCAL E NACIONAL (INTRA-REGIONAL E INTER-REGIONAL).</t>
  </si>
  <si>
    <t>017303.000112/2020</t>
  </si>
  <si>
    <t> 017303.0000418/2019</t>
  </si>
  <si>
    <t>004/2019</t>
  </si>
  <si>
    <t>NE00501/2020</t>
  </si>
  <si>
    <t>M BRAZAO DA SILVA  ME</t>
  </si>
  <si>
    <t> 017303.001001/2020</t>
  </si>
  <si>
    <t>SC 0124/2020</t>
  </si>
  <si>
    <t xml:space="preserve">109172 - (ID-109172) MELOXICAM, Forma Farmcêutica: comprimido, Concentração: 7,5 mg. MARCA: 9610
LEGRAND GENERICO
</t>
  </si>
  <si>
    <t>2020NE00497</t>
  </si>
  <si>
    <t> 017303.01168/2020</t>
  </si>
  <si>
    <t>2020NE00466</t>
  </si>
  <si>
    <t>4º TA</t>
  </si>
  <si>
    <t> 017303.00296/2020</t>
  </si>
  <si>
    <t>0040/2020</t>
  </si>
  <si>
    <t>114692 - (ID-114692) PUNCH DESCARTÁVEL , Tamanho/Capacidade: diâmetro 3,0mm; Aplicação: uso em 150
biópsia dermatológica; Estéril; Embalagem individual. MARCA: KOLPLAST
unidade 12.6000 1.890,00
114693 - (ID-114693) PUNCH DESCARTÁVEL , Tamanho/Capacidade: diâmetro 4,0mm; Aplicação: uso em 1720
biópsia dermatológica; Estéril; Embalagem individual. MARCA: KOLPLAST</t>
  </si>
  <si>
    <t> 017303.00344/2018</t>
  </si>
  <si>
    <t>006/2019</t>
  </si>
  <si>
    <t>EXAMES LABORATORIAIS</t>
  </si>
  <si>
    <t>2020NE00468</t>
  </si>
  <si>
    <t>OCA  VIAGENS E TURISMO DA AMAZONIA LIMITADA</t>
  </si>
  <si>
    <t> 017303.000401/2020</t>
  </si>
  <si>
    <t>2020NE00478</t>
  </si>
  <si>
    <t> 017303.000894/2019</t>
  </si>
  <si>
    <t>006/2020</t>
  </si>
  <si>
    <t>(1D.127501) SERVIÇoS ÊSPECIALI2ADoS, DescriÇão: Conlretação de empresã êspecializâda em
pesqulsa/esletístrcâ pare desenvolvimenlo de aplicaÉo, em plâtâÍormâ Web, incl!Íido conslruÇáo de bênca
de dedos, hospedagem, criâçáo de íomulários/relalódos e análises estâtislicâs. .|NFORIrAÇÔES
ADICIONAIS: Exec!çáo do Se lÇo ConíoÍme PROJETo BASICO</t>
  </si>
  <si>
    <t>SERVIÇOS TECNICOS PROFISSIONAIS</t>
  </si>
  <si>
    <t>PRISCILA REGINA VASQUEZ</t>
  </si>
  <si>
    <t>2020NE00463</t>
  </si>
  <si>
    <t xml:space="preserve">113595- SERVIÇOS 0E VIGILÀNCIA, DesciÇáo: SERVIçoS DE VtG[ÂNCh, DescriÉo contraláÉo de
emprcsâ pala preslâÉo de serviço de vigilanle palinronial ARltlADo - D|URNo, escalâ 12x36, 
drscriminâção êm Projêto Básicô. MARCA:null
119601 - SERVIÇOS DE VlGlúNClA, Dêscíçao: SERVIÇoS DE V|GLÂNCn, Descriçáo: contralaçáo 
emprcsa pa€ prcstação de servrço de vigilanle palíimoniai DESARIVADO - DllJRNo,44hoÉs 
conforme discíminâção em Proieto Básico. 
</t>
  </si>
  <si>
    <t>PROBANK SEGURANÇA DE BENS E VALORES EIRELI</t>
  </si>
  <si>
    <t> 017303.000394/2020</t>
  </si>
  <si>
    <t>2020NE00474</t>
  </si>
  <si>
    <t> 017303.000795/2019</t>
  </si>
  <si>
    <t>(ID - 75734) SERVIÇOS DE PROCESSAMENTO DE DADOS, Descrição: contratação de empresa especializada na prestação de serviço de informática, para prestação de serviços técnicos especializados em tecnologia da informação, conforme o projeto básico</t>
  </si>
  <si>
    <t>SUPORTE DE INFRAESTRUTURA DE TIC</t>
  </si>
  <si>
    <t>PRODAM PROCESSAMENTO DE DADOS AMAZONAS SA</t>
  </si>
  <si>
    <t> 017303.000897/2019</t>
  </si>
  <si>
    <t>(ID - 31499) SERVIÇOS DE ACESSO À INTERNET, Descrição: contratação de empresa especializada na prestação de serviço de acesso em BANDA LARGA à rede mundial de computadores - Internettécnicos especializados em tecnologia da informação, conforme o projeto básico</t>
  </si>
  <si>
    <t> 017303.000804/2018</t>
  </si>
  <si>
    <t>007/2019</t>
  </si>
  <si>
    <t>2020NE00471</t>
  </si>
  <si>
    <t>2020NE00472</t>
  </si>
  <si>
    <t>2020NE00473</t>
  </si>
  <si>
    <t> 017303.000628/2019</t>
  </si>
  <si>
    <t>ID - 116831) SERVIÇO DE FORNECIMENTO DE IMPRESSORA
(ID - 102176) SERVIÇO DE IMPRESSÃO
ID - 114678) SERVIÇO DE IMPRESSÃO
(ID - 116830) SERVIÇO DE FORNECIMENTO DE IMPRESSORA</t>
  </si>
  <si>
    <t>SERVIÇOS DE COPIAS E REPRODUÇÃO DE DOCUMENTOS</t>
  </si>
  <si>
    <t>2020NE00498</t>
  </si>
  <si>
    <t xml:space="preserve">FUNDAÇÃO DE DERMATOLOGIA TROPICAL E VENEREOLOGIA "ALFREDO DA MATTA"
</t>
  </si>
  <si>
    <t>DIRETORIA ADMINISTRATIVA FINANCEIRA - DAF</t>
  </si>
  <si>
    <t>DEPARTAMENTO DE ADMINISTRAÇÃO - DA</t>
  </si>
  <si>
    <t>SUBGERÊNCIA DE COMPRAS - SUBCOMP</t>
  </si>
  <si>
    <t>DEMONSTRATIVO DE AQUISIÇÕES/ CONTRATAÇÕES DO EXERCÍCIO DE 2020</t>
  </si>
  <si>
    <t>REFERÊNCIA: SETEMBRO</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</si>
</sst>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416]dddd\,\ d&quot; de &quot;mmmm&quot; de &quot;yyyy"/>
    <numFmt numFmtId="171" formatCode="&quot;Sim&quot;;&quot;Sim&quot;;&quot;Não&quot;"/>
    <numFmt numFmtId="172" formatCode="&quot;Verdadeiro&quot;;&quot;Verdadeiro&quot;;&quot;Falso&quot;"/>
    <numFmt numFmtId="173" formatCode="&quot;Ativar&quot;;&quot;Ativar&quot;;&quot;Desativar&quot;"/>
    <numFmt numFmtId="174" formatCode="[$€-2]\ #,##0.00_);[Red]\([$€-2]\ #,##0.00\)"/>
    <numFmt numFmtId="175" formatCode="mmm/yyyy"/>
    <numFmt numFmtId="176" formatCode="&quot;R$&quot;\ #,##0.00"/>
    <numFmt numFmtId="177" formatCode="[$-F800]dddd\,\ mmmm\ dd\,\ yyyy"/>
    <numFmt numFmtId="178" formatCode="&quot;Ativado&quot;;&quot;Ativado&quot;;&quot;Desativado&quot;"/>
    <numFmt numFmtId="179" formatCode="d/m/yyyy;@"/>
  </numFmts>
  <fonts count="66">
    <font>
      <sz val="11"/>
      <color theme="1"/>
      <name val="Calibri"/>
      <family val="2"/>
    </font>
    <font>
      <sz val="11"/>
      <color indexed="8"/>
      <name val="Calibri"/>
      <family val="2"/>
    </font>
    <font>
      <b/>
      <sz val="12"/>
      <name val="Arial"/>
      <family val="2"/>
    </font>
    <font>
      <sz val="12"/>
      <name val="Arial"/>
      <family val="2"/>
    </font>
    <font>
      <sz val="8"/>
      <name val="Calibri"/>
      <family val="2"/>
    </font>
    <font>
      <b/>
      <sz val="11"/>
      <name val="Arial"/>
      <family val="2"/>
    </font>
    <font>
      <sz val="11"/>
      <name val="Arial"/>
      <family val="2"/>
    </font>
    <font>
      <sz val="11"/>
      <color indexed="8"/>
      <name val="Arial"/>
      <family val="2"/>
    </font>
    <font>
      <sz val="12"/>
      <color indexed="8"/>
      <name val="Arial"/>
      <family val="2"/>
    </font>
    <font>
      <sz val="10"/>
      <color indexed="8"/>
      <name val="Calibri"/>
      <family val="0"/>
    </font>
    <font>
      <b/>
      <sz val="12"/>
      <color indexed="8"/>
      <name val="Calibri"/>
      <family val="0"/>
    </font>
    <font>
      <sz val="8.4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u val="single"/>
      <sz val="7.7"/>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2"/>
      <color indexed="8"/>
      <name val="Calibri"/>
      <family val="2"/>
    </font>
    <font>
      <b/>
      <sz val="12"/>
      <name val="Calibri"/>
      <family val="2"/>
    </font>
    <font>
      <b/>
      <sz val="12"/>
      <color indexed="10"/>
      <name val="Calibri"/>
      <family val="2"/>
    </font>
    <font>
      <sz val="12"/>
      <name val="Calibri"/>
      <family val="2"/>
    </font>
    <font>
      <b/>
      <sz val="12"/>
      <color indexed="8"/>
      <name val="Arial"/>
      <family val="2"/>
    </font>
    <font>
      <sz val="12"/>
      <color indexed="9"/>
      <name val="Arial"/>
      <family val="2"/>
    </font>
    <font>
      <b/>
      <sz val="14"/>
      <color indexed="8"/>
      <name val="Arial"/>
      <family val="2"/>
    </font>
    <font>
      <b/>
      <sz val="16"/>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sz val="12"/>
      <color theme="1"/>
      <name val="Calibri"/>
      <family val="2"/>
    </font>
    <font>
      <sz val="12"/>
      <color theme="1"/>
      <name val="Arial"/>
      <family val="2"/>
    </font>
    <font>
      <b/>
      <sz val="12"/>
      <color rgb="FFFF0000"/>
      <name val="Calibri"/>
      <family val="2"/>
    </font>
    <font>
      <sz val="11"/>
      <color theme="1"/>
      <name val="Arial"/>
      <family val="2"/>
    </font>
    <font>
      <b/>
      <sz val="12"/>
      <color theme="1"/>
      <name val="Arial"/>
      <family val="2"/>
    </font>
    <font>
      <sz val="12"/>
      <color theme="0"/>
      <name val="Arial"/>
      <family val="2"/>
    </font>
    <font>
      <b/>
      <sz val="14"/>
      <color theme="1"/>
      <name val="Arial"/>
      <family val="2"/>
    </font>
    <font>
      <b/>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43" fontId="0" fillId="0" borderId="0" applyFont="0" applyFill="0" applyBorder="0" applyAlignment="0" applyProtection="0"/>
  </cellStyleXfs>
  <cellXfs count="165">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56" fillId="0" borderId="0" xfId="0" applyFont="1" applyAlignment="1">
      <alignment vertical="center"/>
    </xf>
    <xf numFmtId="0" fontId="57" fillId="0" borderId="10" xfId="0" applyFont="1" applyBorder="1" applyAlignment="1">
      <alignment horizontal="center" vertical="center"/>
    </xf>
    <xf numFmtId="0" fontId="58" fillId="0" borderId="10" xfId="0" applyFont="1" applyBorder="1" applyAlignment="1">
      <alignment horizontal="center" vertical="center"/>
    </xf>
    <xf numFmtId="0" fontId="58" fillId="0" borderId="0" xfId="0" applyFont="1" applyAlignment="1">
      <alignment vertical="center"/>
    </xf>
    <xf numFmtId="0" fontId="57" fillId="0" borderId="11" xfId="0" applyFont="1" applyBorder="1" applyAlignment="1">
      <alignment horizontal="center" vertical="center"/>
    </xf>
    <xf numFmtId="0" fontId="58" fillId="0" borderId="11" xfId="0" applyFont="1" applyBorder="1" applyAlignment="1">
      <alignment vertical="center"/>
    </xf>
    <xf numFmtId="0" fontId="58" fillId="0" borderId="0" xfId="0" applyFont="1" applyAlignment="1">
      <alignment vertical="center" wrapText="1"/>
    </xf>
    <xf numFmtId="49" fontId="58" fillId="0" borderId="0" xfId="0" applyNumberFormat="1" applyFont="1" applyBorder="1" applyAlignment="1">
      <alignment horizontal="center" vertical="center"/>
    </xf>
    <xf numFmtId="0" fontId="31" fillId="0" borderId="10" xfId="0" applyFont="1" applyBorder="1" applyAlignment="1">
      <alignment horizontal="center" vertical="center"/>
    </xf>
    <xf numFmtId="0" fontId="58" fillId="0" borderId="10" xfId="0" applyFont="1" applyBorder="1" applyAlignment="1">
      <alignment vertical="center"/>
    </xf>
    <xf numFmtId="0" fontId="58" fillId="33" borderId="10" xfId="0" applyFont="1" applyFill="1" applyBorder="1" applyAlignment="1">
      <alignment vertical="center"/>
    </xf>
    <xf numFmtId="0" fontId="3" fillId="0" borderId="10" xfId="0" applyFont="1" applyFill="1" applyBorder="1" applyAlignment="1">
      <alignment horizontal="center" vertical="center"/>
    </xf>
    <xf numFmtId="0" fontId="59" fillId="0" borderId="0" xfId="0" applyFont="1" applyFill="1" applyAlignment="1" applyProtection="1">
      <alignment horizontal="center" vertical="center"/>
      <protection locked="0"/>
    </xf>
    <xf numFmtId="0" fontId="2" fillId="14" borderId="10" xfId="0" applyFont="1" applyFill="1" applyBorder="1" applyAlignment="1">
      <alignment horizontal="center" vertical="center"/>
    </xf>
    <xf numFmtId="0" fontId="2" fillId="14" borderId="10" xfId="0" applyFont="1" applyFill="1" applyBorder="1" applyAlignment="1">
      <alignment horizontal="center" vertical="center" wrapText="1"/>
    </xf>
    <xf numFmtId="44" fontId="2" fillId="14" borderId="10" xfId="47" applyNumberFormat="1" applyFont="1" applyFill="1" applyBorder="1" applyAlignment="1">
      <alignment horizontal="center" vertical="center"/>
    </xf>
    <xf numFmtId="49" fontId="2" fillId="14" borderId="10" xfId="47" applyNumberFormat="1" applyFont="1" applyFill="1" applyBorder="1" applyAlignment="1">
      <alignment horizontal="center" vertical="center" wrapText="1"/>
    </xf>
    <xf numFmtId="0" fontId="58" fillId="0" borderId="10" xfId="0" applyFont="1" applyFill="1" applyBorder="1" applyAlignment="1">
      <alignment vertical="center"/>
    </xf>
    <xf numFmtId="49" fontId="59" fillId="0" borderId="12"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0" fontId="60" fillId="0" borderId="10" xfId="0" applyFont="1" applyFill="1" applyBorder="1" applyAlignment="1">
      <alignment vertical="center"/>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3" fillId="0" borderId="10" xfId="0" applyFont="1" applyFill="1" applyBorder="1" applyAlignment="1">
      <alignment vertical="center"/>
    </xf>
    <xf numFmtId="0" fontId="33" fillId="0" borderId="10" xfId="0" applyFont="1" applyBorder="1" applyAlignment="1">
      <alignment vertical="center"/>
    </xf>
    <xf numFmtId="49" fontId="3" fillId="0" borderId="10" xfId="47" applyNumberFormat="1" applyFont="1" applyBorder="1" applyAlignment="1">
      <alignment horizontal="center" vertical="center" wrapText="1"/>
    </xf>
    <xf numFmtId="0" fontId="33" fillId="33" borderId="10" xfId="0" applyFont="1" applyFill="1" applyBorder="1" applyAlignment="1">
      <alignment vertical="center"/>
    </xf>
    <xf numFmtId="49" fontId="3" fillId="0" borderId="10" xfId="47" applyNumberFormat="1" applyFont="1" applyFill="1" applyBorder="1" applyAlignment="1">
      <alignment horizontal="center" vertical="center" wrapText="1"/>
    </xf>
    <xf numFmtId="0" fontId="59" fillId="0" borderId="13" xfId="0" applyFont="1" applyFill="1" applyBorder="1" applyAlignment="1">
      <alignment horizontal="center" vertical="center" wrapText="1"/>
    </xf>
    <xf numFmtId="49" fontId="59" fillId="33" borderId="13" xfId="47" applyNumberFormat="1" applyFont="1" applyFill="1" applyBorder="1" applyAlignment="1">
      <alignment horizontal="center" vertical="center" wrapText="1"/>
    </xf>
    <xf numFmtId="44" fontId="59" fillId="0" borderId="0" xfId="0" applyNumberFormat="1" applyFont="1" applyFill="1" applyAlignment="1" applyProtection="1">
      <alignment horizontal="left" vertical="center"/>
      <protection locked="0"/>
    </xf>
    <xf numFmtId="49" fontId="59" fillId="0" borderId="0" xfId="0" applyNumberFormat="1" applyFont="1" applyFill="1" applyAlignment="1" applyProtection="1">
      <alignment horizontal="left" vertical="center" wrapText="1"/>
      <protection locked="0"/>
    </xf>
    <xf numFmtId="0" fontId="3" fillId="0" borderId="10" xfId="44" applyFont="1" applyFill="1" applyBorder="1" applyAlignment="1">
      <alignment horizontal="center" vertical="center"/>
    </xf>
    <xf numFmtId="0" fontId="59" fillId="0" borderId="10" xfId="0" applyFont="1" applyFill="1" applyBorder="1" applyAlignment="1" applyProtection="1">
      <alignment horizontal="center" vertical="center" wrapText="1"/>
      <protection locked="0"/>
    </xf>
    <xf numFmtId="0" fontId="59" fillId="0" borderId="0" xfId="0" applyFont="1" applyFill="1" applyAlignment="1" applyProtection="1">
      <alignment horizontal="center" vertical="center" wrapText="1"/>
      <protection locked="0"/>
    </xf>
    <xf numFmtId="1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59" fillId="0" borderId="10" xfId="0" applyFont="1" applyBorder="1" applyAlignment="1">
      <alignment horizontal="center" vertical="center"/>
    </xf>
    <xf numFmtId="44" fontId="59" fillId="0" borderId="10" xfId="47" applyNumberFormat="1" applyFont="1" applyFill="1" applyBorder="1" applyAlignment="1">
      <alignment horizontal="center" vertical="center"/>
    </xf>
    <xf numFmtId="44" fontId="59" fillId="0" borderId="10" xfId="0" applyNumberFormat="1" applyFont="1" applyBorder="1" applyAlignment="1">
      <alignment horizontal="center" vertical="center"/>
    </xf>
    <xf numFmtId="44" fontId="3" fillId="0" borderId="10" xfId="0" applyNumberFormat="1" applyFont="1" applyFill="1" applyBorder="1" applyAlignment="1">
      <alignment horizontal="center" vertical="center" wrapText="1"/>
    </xf>
    <xf numFmtId="44" fontId="3" fillId="0" borderId="10" xfId="47" applyNumberFormat="1" applyFont="1" applyFill="1" applyBorder="1" applyAlignment="1">
      <alignment horizontal="center" vertical="center"/>
    </xf>
    <xf numFmtId="44" fontId="59" fillId="0" borderId="10" xfId="47" applyNumberFormat="1" applyFont="1" applyFill="1" applyBorder="1" applyAlignment="1" applyProtection="1">
      <alignment horizontal="center" vertical="center" wrapText="1"/>
      <protection locked="0"/>
    </xf>
    <xf numFmtId="49" fontId="59" fillId="0" borderId="10" xfId="0" applyNumberFormat="1" applyFont="1" applyFill="1" applyBorder="1" applyAlignment="1">
      <alignment horizontal="center" vertical="center" wrapText="1"/>
    </xf>
    <xf numFmtId="49" fontId="59" fillId="0" borderId="10" xfId="47" applyNumberFormat="1" applyFont="1" applyFill="1" applyBorder="1" applyAlignment="1">
      <alignment horizontal="center" vertical="center" wrapText="1"/>
    </xf>
    <xf numFmtId="14" fontId="59" fillId="0" borderId="10" xfId="0" applyNumberFormat="1" applyFont="1" applyFill="1" applyBorder="1" applyAlignment="1">
      <alignment horizontal="center" vertical="center"/>
    </xf>
    <xf numFmtId="49" fontId="59" fillId="0" borderId="10" xfId="47" applyNumberFormat="1" applyFont="1" applyBorder="1" applyAlignment="1">
      <alignment horizontal="center" vertical="center" wrapText="1"/>
    </xf>
    <xf numFmtId="49" fontId="59" fillId="0" borderId="13" xfId="47" applyNumberFormat="1" applyFont="1" applyBorder="1" applyAlignment="1">
      <alignment horizontal="center" vertical="center" wrapText="1"/>
    </xf>
    <xf numFmtId="0" fontId="59" fillId="0" borderId="10" xfId="0" applyFont="1" applyFill="1" applyBorder="1" applyAlignment="1">
      <alignment horizontal="center" vertical="center" wrapText="1"/>
    </xf>
    <xf numFmtId="49" fontId="59" fillId="0" borderId="13" xfId="47" applyNumberFormat="1" applyFont="1" applyFill="1" applyBorder="1" applyAlignment="1">
      <alignment horizontal="center" vertical="center" wrapText="1"/>
    </xf>
    <xf numFmtId="0" fontId="59" fillId="0" borderId="10" xfId="0" applyFont="1" applyFill="1" applyBorder="1" applyAlignment="1">
      <alignment horizontal="center" vertical="center"/>
    </xf>
    <xf numFmtId="44" fontId="59" fillId="0" borderId="10" xfId="0" applyNumberFormat="1" applyFont="1" applyFill="1" applyBorder="1" applyAlignment="1">
      <alignment horizontal="center" vertical="center" wrapText="1"/>
    </xf>
    <xf numFmtId="14" fontId="59" fillId="0" borderId="10" xfId="0" applyNumberFormat="1" applyFont="1" applyFill="1" applyBorder="1" applyAlignment="1">
      <alignment horizontal="center" vertical="center" wrapText="1"/>
    </xf>
    <xf numFmtId="0" fontId="5" fillId="14" borderId="10" xfId="0" applyFont="1" applyFill="1" applyBorder="1" applyAlignment="1">
      <alignment vertical="center" wrapText="1"/>
    </xf>
    <xf numFmtId="14" fontId="61" fillId="0" borderId="10" xfId="0" applyNumberFormat="1" applyFont="1" applyFill="1" applyBorder="1" applyAlignment="1">
      <alignment vertical="justify" wrapText="1"/>
    </xf>
    <xf numFmtId="14" fontId="6" fillId="0" borderId="10" xfId="0" applyNumberFormat="1" applyFont="1" applyFill="1" applyBorder="1" applyAlignment="1">
      <alignment vertical="justify" wrapText="1"/>
    </xf>
    <xf numFmtId="14" fontId="6" fillId="0" borderId="10" xfId="0" applyNumberFormat="1" applyFont="1" applyFill="1" applyBorder="1" applyAlignment="1">
      <alignment vertical="center" wrapText="1"/>
    </xf>
    <xf numFmtId="14" fontId="61" fillId="0" borderId="10" xfId="0" applyNumberFormat="1" applyFont="1" applyFill="1" applyBorder="1" applyAlignment="1">
      <alignment vertical="center" wrapText="1"/>
    </xf>
    <xf numFmtId="0" fontId="6" fillId="0" borderId="10" xfId="0" applyFont="1" applyFill="1" applyBorder="1" applyAlignment="1">
      <alignment vertical="justify" wrapText="1"/>
    </xf>
    <xf numFmtId="49" fontId="6" fillId="0" borderId="10" xfId="0" applyNumberFormat="1" applyFont="1" applyFill="1" applyBorder="1" applyAlignment="1">
      <alignment vertical="justify" wrapText="1"/>
    </xf>
    <xf numFmtId="49" fontId="6" fillId="0" borderId="10" xfId="0" applyNumberFormat="1" applyFont="1" applyFill="1" applyBorder="1" applyAlignment="1">
      <alignment vertical="center" wrapText="1"/>
    </xf>
    <xf numFmtId="177" fontId="6" fillId="0" borderId="10" xfId="0" applyNumberFormat="1" applyFont="1" applyFill="1" applyBorder="1" applyAlignment="1">
      <alignment vertical="justify" wrapText="1"/>
    </xf>
    <xf numFmtId="0" fontId="61" fillId="0" borderId="0" xfId="0" applyFont="1" applyFill="1" applyAlignment="1" applyProtection="1">
      <alignment vertical="center" wrapText="1"/>
      <protection locked="0"/>
    </xf>
    <xf numFmtId="0" fontId="2" fillId="14" borderId="10" xfId="0" applyFont="1" applyFill="1" applyBorder="1" applyAlignment="1">
      <alignment vertical="center" wrapText="1"/>
    </xf>
    <xf numFmtId="14" fontId="59" fillId="0" borderId="10" xfId="0" applyNumberFormat="1" applyFont="1" applyFill="1" applyBorder="1" applyAlignment="1">
      <alignment vertical="center" wrapText="1"/>
    </xf>
    <xf numFmtId="0" fontId="59" fillId="0" borderId="10" xfId="0" applyFont="1" applyFill="1" applyBorder="1" applyAlignment="1">
      <alignment vertical="center" wrapText="1"/>
    </xf>
    <xf numFmtId="14" fontId="3" fillId="0" borderId="10" xfId="0" applyNumberFormat="1" applyFont="1" applyFill="1" applyBorder="1" applyAlignment="1">
      <alignment vertical="center" wrapText="1"/>
    </xf>
    <xf numFmtId="0" fontId="59" fillId="0" borderId="10" xfId="47" applyNumberFormat="1" applyFont="1" applyFill="1" applyBorder="1" applyAlignment="1">
      <alignment vertical="center" wrapText="1"/>
    </xf>
    <xf numFmtId="0" fontId="3" fillId="0" borderId="10" xfId="0" applyFont="1" applyFill="1" applyBorder="1" applyAlignment="1">
      <alignment vertical="center" wrapText="1"/>
    </xf>
    <xf numFmtId="0" fontId="59" fillId="0" borderId="10" xfId="0" applyFont="1" applyBorder="1" applyAlignment="1">
      <alignment vertical="center"/>
    </xf>
    <xf numFmtId="49" fontId="3" fillId="0" borderId="10" xfId="0" applyNumberFormat="1" applyFont="1" applyFill="1" applyBorder="1" applyAlignment="1">
      <alignment vertical="center" wrapText="1"/>
    </xf>
    <xf numFmtId="0" fontId="59" fillId="0" borderId="10" xfId="0" applyNumberFormat="1" applyFont="1" applyFill="1" applyBorder="1" applyAlignment="1">
      <alignment vertical="center" wrapText="1"/>
    </xf>
    <xf numFmtId="0" fontId="3" fillId="0" borderId="10" xfId="0" applyNumberFormat="1" applyFont="1" applyFill="1" applyBorder="1" applyAlignment="1">
      <alignment vertical="center" wrapText="1"/>
    </xf>
    <xf numFmtId="14" fontId="3" fillId="0" borderId="10" xfId="0" applyNumberFormat="1" applyFont="1" applyFill="1" applyBorder="1" applyAlignment="1">
      <alignment vertical="justify" wrapText="1"/>
    </xf>
    <xf numFmtId="177" fontId="3" fillId="0" borderId="10" xfId="0" applyNumberFormat="1" applyFont="1" applyFill="1" applyBorder="1" applyAlignment="1">
      <alignment vertical="center" wrapText="1"/>
    </xf>
    <xf numFmtId="0" fontId="59" fillId="0" borderId="0" xfId="0" applyFont="1" applyFill="1" applyAlignment="1" applyProtection="1">
      <alignment vertical="center" wrapText="1"/>
      <protection locked="0"/>
    </xf>
    <xf numFmtId="44" fontId="59" fillId="0" borderId="0" xfId="47" applyFont="1" applyFill="1" applyAlignment="1" applyProtection="1">
      <alignment vertical="center" wrapText="1"/>
      <protection locked="0"/>
    </xf>
    <xf numFmtId="0" fontId="3" fillId="0" borderId="0" xfId="0" applyFont="1" applyFill="1" applyAlignment="1" applyProtection="1">
      <alignment horizontal="center" vertical="center"/>
      <protection locked="0"/>
    </xf>
    <xf numFmtId="0" fontId="3" fillId="0" borderId="12" xfId="0" applyFont="1" applyFill="1" applyBorder="1" applyAlignment="1">
      <alignment horizontal="center" vertical="center"/>
    </xf>
    <xf numFmtId="0" fontId="3" fillId="0" borderId="10" xfId="44" applyFont="1" applyFill="1" applyBorder="1" applyAlignment="1">
      <alignment vertical="center"/>
    </xf>
    <xf numFmtId="14" fontId="59" fillId="0" borderId="10" xfId="0" applyNumberFormat="1" applyFont="1" applyFill="1" applyBorder="1" applyAlignment="1">
      <alignment vertical="center"/>
    </xf>
    <xf numFmtId="49" fontId="59" fillId="0" borderId="10" xfId="47" applyNumberFormat="1" applyFont="1" applyBorder="1" applyAlignment="1">
      <alignment vertical="center" wrapText="1"/>
    </xf>
    <xf numFmtId="0" fontId="59" fillId="0" borderId="12" xfId="0" applyFont="1" applyFill="1" applyBorder="1" applyAlignment="1">
      <alignment vertical="center"/>
    </xf>
    <xf numFmtId="0" fontId="3" fillId="0" borderId="12" xfId="44" applyFont="1" applyFill="1" applyBorder="1" applyAlignment="1">
      <alignment vertical="center"/>
    </xf>
    <xf numFmtId="14" fontId="59" fillId="0" borderId="12" xfId="0" applyNumberFormat="1" applyFont="1" applyFill="1" applyBorder="1" applyAlignment="1">
      <alignment vertical="center"/>
    </xf>
    <xf numFmtId="0" fontId="59" fillId="0" borderId="12" xfId="0" applyFont="1" applyFill="1" applyBorder="1" applyAlignment="1">
      <alignment vertical="center" wrapText="1"/>
    </xf>
    <xf numFmtId="0" fontId="59" fillId="0" borderId="14" xfId="0" applyFont="1" applyFill="1" applyBorder="1" applyAlignment="1">
      <alignment vertical="center"/>
    </xf>
    <xf numFmtId="0" fontId="3" fillId="0" borderId="14" xfId="44" applyFont="1" applyFill="1" applyBorder="1" applyAlignment="1">
      <alignment vertical="center"/>
    </xf>
    <xf numFmtId="14" fontId="59" fillId="0" borderId="14" xfId="0" applyNumberFormat="1" applyFont="1" applyFill="1" applyBorder="1" applyAlignment="1">
      <alignment vertical="center"/>
    </xf>
    <xf numFmtId="0" fontId="59" fillId="0" borderId="14" xfId="0" applyFont="1" applyFill="1" applyBorder="1" applyAlignment="1">
      <alignment vertical="center" wrapText="1"/>
    </xf>
    <xf numFmtId="0" fontId="59" fillId="0" borderId="15" xfId="0" applyFont="1" applyFill="1" applyBorder="1" applyAlignment="1">
      <alignment vertical="center"/>
    </xf>
    <xf numFmtId="44" fontId="59" fillId="0" borderId="10" xfId="0" applyNumberFormat="1" applyFont="1" applyFill="1" applyBorder="1" applyAlignment="1">
      <alignment vertical="center" wrapText="1"/>
    </xf>
    <xf numFmtId="0" fontId="3" fillId="0" borderId="12" xfId="0" applyFont="1" applyFill="1" applyBorder="1" applyAlignment="1">
      <alignment vertical="center"/>
    </xf>
    <xf numFmtId="0" fontId="3" fillId="0" borderId="15" xfId="0" applyFont="1" applyFill="1" applyBorder="1" applyAlignment="1">
      <alignment vertical="center"/>
    </xf>
    <xf numFmtId="0" fontId="3" fillId="0" borderId="14" xfId="0" applyFont="1" applyFill="1" applyBorder="1" applyAlignment="1">
      <alignment vertical="center"/>
    </xf>
    <xf numFmtId="49" fontId="59" fillId="0" borderId="13" xfId="47" applyNumberFormat="1" applyFont="1" applyBorder="1" applyAlignment="1">
      <alignment vertical="center" wrapText="1"/>
    </xf>
    <xf numFmtId="49" fontId="59" fillId="0" borderId="13" xfId="47" applyNumberFormat="1" applyFont="1" applyFill="1" applyBorder="1" applyAlignment="1">
      <alignment vertical="center" wrapText="1"/>
    </xf>
    <xf numFmtId="0" fontId="3" fillId="0" borderId="10" xfId="44" applyFont="1" applyFill="1" applyBorder="1" applyAlignment="1">
      <alignment vertical="center" wrapText="1"/>
    </xf>
    <xf numFmtId="0" fontId="59" fillId="0" borderId="12" xfId="0" applyFont="1" applyFill="1" applyBorder="1" applyAlignment="1">
      <alignment horizontal="center" vertical="center"/>
    </xf>
    <xf numFmtId="14" fontId="59" fillId="0" borderId="12" xfId="0" applyNumberFormat="1" applyFont="1" applyFill="1" applyBorder="1" applyAlignment="1">
      <alignment horizontal="center" vertical="center"/>
    </xf>
    <xf numFmtId="177" fontId="6" fillId="0" borderId="10" xfId="0" applyNumberFormat="1" applyFont="1" applyFill="1" applyBorder="1" applyAlignment="1">
      <alignment vertical="center" wrapText="1"/>
    </xf>
    <xf numFmtId="177" fontId="6" fillId="0" borderId="12" xfId="0" applyNumberFormat="1" applyFont="1" applyFill="1" applyBorder="1" applyAlignment="1">
      <alignment vertical="justify" wrapText="1"/>
    </xf>
    <xf numFmtId="14" fontId="3" fillId="0" borderId="12" xfId="0" applyNumberFormat="1" applyFont="1" applyFill="1" applyBorder="1" applyAlignment="1">
      <alignment vertical="center" wrapText="1"/>
    </xf>
    <xf numFmtId="177" fontId="6" fillId="0" borderId="14" xfId="0" applyNumberFormat="1" applyFont="1" applyFill="1" applyBorder="1" applyAlignment="1">
      <alignment vertical="justify" wrapText="1"/>
    </xf>
    <xf numFmtId="14" fontId="3" fillId="0" borderId="14" xfId="0" applyNumberFormat="1" applyFont="1" applyFill="1" applyBorder="1" applyAlignment="1">
      <alignment vertical="center" wrapText="1"/>
    </xf>
    <xf numFmtId="0" fontId="59" fillId="0" borderId="12" xfId="0" applyFont="1" applyFill="1" applyBorder="1" applyAlignment="1">
      <alignment horizontal="center" vertical="center" wrapText="1"/>
    </xf>
    <xf numFmtId="14" fontId="59" fillId="0" borderId="12" xfId="0" applyNumberFormat="1" applyFont="1" applyFill="1" applyBorder="1" applyAlignment="1">
      <alignment horizontal="center" vertical="center" wrapText="1"/>
    </xf>
    <xf numFmtId="0" fontId="62" fillId="0" borderId="16" xfId="0" applyFont="1" applyFill="1" applyBorder="1" applyAlignment="1" applyProtection="1">
      <alignment wrapText="1"/>
      <protection locked="0"/>
    </xf>
    <xf numFmtId="0" fontId="62" fillId="0" borderId="17" xfId="0" applyFont="1" applyFill="1" applyBorder="1" applyAlignment="1" applyProtection="1">
      <alignment wrapText="1"/>
      <protection locked="0"/>
    </xf>
    <xf numFmtId="0" fontId="59" fillId="0" borderId="10" xfId="47"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9" fillId="0" borderId="0" xfId="0" applyFont="1" applyBorder="1" applyAlignment="1">
      <alignment horizontal="center" vertical="center"/>
    </xf>
    <xf numFmtId="0" fontId="63" fillId="0" borderId="0" xfId="0" applyFont="1" applyFill="1" applyBorder="1" applyAlignment="1">
      <alignment horizontal="center" vertical="center"/>
    </xf>
    <xf numFmtId="0" fontId="39" fillId="0" borderId="0" xfId="0" applyFont="1" applyAlignment="1">
      <alignment horizontal="center" vertical="center"/>
    </xf>
    <xf numFmtId="0" fontId="59"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44" fontId="2" fillId="0" borderId="10" xfId="47" applyNumberFormat="1" applyFont="1" applyFill="1" applyBorder="1" applyAlignment="1">
      <alignment horizontal="center" vertical="center"/>
    </xf>
    <xf numFmtId="49" fontId="2" fillId="0" borderId="10" xfId="47" applyNumberFormat="1" applyFont="1" applyFill="1" applyBorder="1" applyAlignment="1">
      <alignment horizontal="center" vertical="center" wrapText="1"/>
    </xf>
    <xf numFmtId="14" fontId="59" fillId="0" borderId="10" xfId="0" applyNumberFormat="1" applyFont="1" applyFill="1" applyBorder="1" applyAlignment="1">
      <alignment horizontal="center" vertical="center"/>
    </xf>
    <xf numFmtId="0" fontId="59" fillId="0" borderId="10" xfId="0" applyFont="1" applyFill="1" applyBorder="1" applyAlignment="1">
      <alignment horizontal="center" vertical="center" wrapText="1"/>
    </xf>
    <xf numFmtId="44" fontId="59" fillId="0" borderId="10" xfId="0" applyNumberFormat="1" applyFont="1" applyFill="1" applyBorder="1" applyAlignment="1">
      <alignment horizontal="center" vertical="center" wrapText="1"/>
    </xf>
    <xf numFmtId="0" fontId="59" fillId="0" borderId="10" xfId="0" applyFont="1" applyBorder="1" applyAlignment="1">
      <alignment horizontal="center" vertical="center"/>
    </xf>
    <xf numFmtId="0" fontId="59" fillId="0" borderId="10" xfId="0" applyFont="1" applyFill="1" applyBorder="1" applyAlignment="1">
      <alignment horizontal="center" vertical="center"/>
    </xf>
    <xf numFmtId="0" fontId="59" fillId="0" borderId="10" xfId="0" applyFont="1" applyBorder="1" applyAlignment="1">
      <alignment horizontal="center" vertical="center"/>
    </xf>
    <xf numFmtId="44" fontId="59" fillId="0" borderId="10" xfId="47" applyFont="1" applyFill="1" applyBorder="1" applyAlignment="1">
      <alignment horizontal="center" vertical="center"/>
    </xf>
    <xf numFmtId="17" fontId="3" fillId="0" borderId="10" xfId="0" applyNumberFormat="1" applyFont="1" applyFill="1" applyBorder="1" applyAlignment="1">
      <alignment horizontal="center" vertical="center" wrapText="1"/>
    </xf>
    <xf numFmtId="44" fontId="3" fillId="0" borderId="10" xfId="47" applyFont="1" applyFill="1" applyBorder="1" applyAlignment="1">
      <alignment horizontal="center" vertical="center" wrapText="1"/>
    </xf>
    <xf numFmtId="0" fontId="8" fillId="0" borderId="10" xfId="0" applyFont="1" applyFill="1" applyBorder="1" applyAlignment="1">
      <alignment horizontal="center" vertical="center"/>
    </xf>
    <xf numFmtId="44" fontId="8" fillId="0" borderId="10" xfId="47" applyFont="1" applyFill="1" applyBorder="1" applyAlignment="1">
      <alignment horizontal="center" vertical="center"/>
    </xf>
    <xf numFmtId="14" fontId="8" fillId="0" borderId="10" xfId="0" applyNumberFormat="1" applyFont="1" applyFill="1" applyBorder="1" applyAlignment="1">
      <alignment horizontal="center" vertical="center"/>
    </xf>
    <xf numFmtId="14" fontId="59" fillId="0" borderId="10" xfId="0" applyNumberFormat="1" applyFont="1" applyBorder="1" applyAlignment="1">
      <alignment horizontal="center" vertical="center"/>
    </xf>
    <xf numFmtId="44" fontId="59" fillId="0" borderId="10" xfId="47" applyFont="1" applyBorder="1" applyAlignment="1">
      <alignment horizontal="center" vertical="center"/>
    </xf>
    <xf numFmtId="17" fontId="59"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xf>
    <xf numFmtId="17" fontId="59" fillId="0" borderId="10" xfId="0" applyNumberFormat="1" applyFont="1" applyBorder="1" applyAlignment="1">
      <alignment horizontal="center" vertical="center"/>
    </xf>
    <xf numFmtId="0" fontId="3" fillId="0" borderId="14" xfId="44" applyFont="1" applyFill="1" applyBorder="1" applyAlignment="1">
      <alignment horizontal="center" vertical="center"/>
    </xf>
    <xf numFmtId="0" fontId="59" fillId="0" borderId="14" xfId="0" applyFont="1" applyBorder="1" applyAlignment="1">
      <alignment horizontal="center" vertical="center"/>
    </xf>
    <xf numFmtId="0" fontId="59" fillId="0" borderId="14" xfId="0" applyFont="1" applyFill="1" applyBorder="1" applyAlignment="1">
      <alignment horizontal="center" vertical="center"/>
    </xf>
    <xf numFmtId="0" fontId="57"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14" fontId="59" fillId="0" borderId="10" xfId="0" applyNumberFormat="1" applyFont="1" applyFill="1" applyBorder="1" applyAlignment="1">
      <alignment horizontal="center" vertical="center"/>
    </xf>
    <xf numFmtId="0" fontId="64" fillId="0" borderId="0" xfId="0" applyFont="1" applyBorder="1" applyAlignment="1">
      <alignment horizontal="center" vertical="center" wrapText="1"/>
    </xf>
    <xf numFmtId="0" fontId="65" fillId="0" borderId="16" xfId="0" applyFont="1" applyBorder="1" applyAlignment="1">
      <alignment horizontal="right" vertical="center" wrapText="1" indent="2"/>
    </xf>
    <xf numFmtId="0" fontId="3" fillId="0" borderId="12" xfId="44" applyFont="1" applyFill="1" applyBorder="1" applyAlignment="1">
      <alignment horizontal="center" vertical="center"/>
    </xf>
    <xf numFmtId="0" fontId="3" fillId="0" borderId="15" xfId="44" applyFont="1" applyFill="1" applyBorder="1" applyAlignment="1">
      <alignment horizontal="center" vertical="center"/>
    </xf>
    <xf numFmtId="0" fontId="3" fillId="0" borderId="14" xfId="44" applyFont="1" applyFill="1" applyBorder="1" applyAlignment="1">
      <alignment horizontal="center" vertical="center"/>
    </xf>
    <xf numFmtId="0" fontId="59" fillId="0" borderId="12" xfId="0" applyFont="1" applyBorder="1" applyAlignment="1">
      <alignment horizontal="center" vertical="center"/>
    </xf>
    <xf numFmtId="0" fontId="59" fillId="0" borderId="15" xfId="0" applyFont="1" applyBorder="1" applyAlignment="1">
      <alignment horizontal="center" vertical="center"/>
    </xf>
    <xf numFmtId="0" fontId="59" fillId="0" borderId="14" xfId="0" applyFont="1" applyBorder="1" applyAlignment="1">
      <alignment horizontal="center" vertical="center"/>
    </xf>
    <xf numFmtId="0" fontId="0" fillId="0" borderId="0" xfId="0"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59" fillId="0" borderId="0" xfId="0" applyFont="1" applyAlignment="1">
      <alignment horizontal="center" vertical="center"/>
    </xf>
    <xf numFmtId="0" fontId="65" fillId="0" borderId="0" xfId="0" applyFont="1" applyBorder="1" applyAlignment="1">
      <alignment horizontal="center" vertical="center" wrapText="1"/>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44" fontId="65" fillId="0" borderId="10" xfId="0" applyNumberFormat="1" applyFont="1" applyBorder="1" applyAlignment="1">
      <alignment horizontal="center" vertical="center"/>
    </xf>
    <xf numFmtId="0" fontId="65" fillId="0" borderId="18" xfId="0" applyFont="1" applyBorder="1" applyAlignment="1">
      <alignment horizontal="center" vertical="center"/>
    </xf>
    <xf numFmtId="0" fontId="8" fillId="0" borderId="10" xfId="0" applyFont="1" applyFill="1" applyBorder="1" applyAlignment="1">
      <alignment horizontal="center"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Neutra"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093"/>
          <c:w val="0.45975"/>
          <c:h val="0.807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4C7E7"/>
              </a:solidFill>
              <a:ln w="3175">
                <a:noFill/>
              </a:ln>
            </c:spPr>
          </c:dPt>
          <c:dPt>
            <c:idx val="1"/>
            <c:spPr>
              <a:solidFill>
                <a:srgbClr val="D26E2A"/>
              </a:solidFill>
              <a:ln w="3175">
                <a:noFill/>
              </a:ln>
            </c:spPr>
          </c:dPt>
          <c:dPt>
            <c:idx val="2"/>
            <c:spPr>
              <a:solidFill>
                <a:srgbClr val="929292"/>
              </a:solidFill>
              <a:ln w="3175">
                <a:noFill/>
              </a:ln>
            </c:spPr>
          </c:dPt>
          <c:dPt>
            <c:idx val="3"/>
            <c:spPr>
              <a:solidFill>
                <a:srgbClr val="E2AA00"/>
              </a:solidFill>
              <a:ln w="3175">
                <a:noFill/>
              </a:ln>
            </c:spPr>
          </c:dPt>
          <c:dPt>
            <c:idx val="4"/>
            <c:spPr>
              <a:solidFill>
                <a:srgbClr val="5089BC"/>
              </a:solidFill>
              <a:ln w="3175">
                <a:noFill/>
              </a:ln>
            </c:spPr>
          </c:dPt>
          <c:dPt>
            <c:idx val="5"/>
            <c:spPr>
              <a:solidFill>
                <a:srgbClr val="62993E"/>
              </a:solidFill>
              <a:ln w="3175">
                <a:noFill/>
              </a:ln>
            </c:spPr>
          </c:dPt>
          <c:dPt>
            <c:idx val="6"/>
            <c:spPr>
              <a:solidFill>
                <a:srgbClr val="8FA2D4"/>
              </a:solidFill>
              <a:ln w="3175">
                <a:noFill/>
              </a:ln>
            </c:spPr>
          </c:dPt>
          <c:dLbls>
            <c:numFmt formatCode="General" sourceLinked="1"/>
            <c:txPr>
              <a:bodyPr vert="horz" rot="0" anchor="ctr"/>
              <a:lstStyle/>
              <a:p>
                <a:pPr algn="ctr">
                  <a:defRPr lang="en-US" cap="none" sz="12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'Visão Geral'!$B$5:$B$11</c:f>
              <c:strCache/>
            </c:strRef>
          </c:cat>
          <c:val>
            <c:numRef>
              <c:f>'Visão Geral'!$C$5:$C$11</c:f>
              <c:numCache/>
            </c:numRef>
          </c:val>
        </c:ser>
      </c:pieChart>
      <c:spPr>
        <a:noFill/>
        <a:ln>
          <a:noFill/>
        </a:ln>
      </c:spPr>
    </c:plotArea>
    <c:legend>
      <c:legendPos val="r"/>
      <c:layout>
        <c:manualLayout>
          <c:xMode val="edge"/>
          <c:yMode val="edge"/>
          <c:x val="0.6215"/>
          <c:y val="0.072"/>
          <c:w val="0.36975"/>
          <c:h val="0.840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0</xdr:row>
      <xdr:rowOff>66675</xdr:rowOff>
    </xdr:from>
    <xdr:to>
      <xdr:col>2</xdr:col>
      <xdr:colOff>438150</xdr:colOff>
      <xdr:row>1</xdr:row>
      <xdr:rowOff>0</xdr:rowOff>
    </xdr:to>
    <xdr:pic>
      <xdr:nvPicPr>
        <xdr:cNvPr id="1" name="Imagem 16"/>
        <xdr:cNvPicPr preferRelativeResize="1">
          <a:picLocks noChangeAspect="1"/>
        </xdr:cNvPicPr>
      </xdr:nvPicPr>
      <xdr:blipFill>
        <a:blip r:embed="rId1"/>
        <a:stretch>
          <a:fillRect/>
        </a:stretch>
      </xdr:blipFill>
      <xdr:spPr>
        <a:xfrm>
          <a:off x="1571625" y="66675"/>
          <a:ext cx="2752725" cy="847725"/>
        </a:xfrm>
        <a:prstGeom prst="rect">
          <a:avLst/>
        </a:prstGeom>
        <a:noFill/>
        <a:ln w="9525" cmpd="sng">
          <a:noFill/>
        </a:ln>
      </xdr:spPr>
    </xdr:pic>
    <xdr:clientData/>
  </xdr:twoCellAnchor>
  <xdr:twoCellAnchor>
    <xdr:from>
      <xdr:col>0</xdr:col>
      <xdr:colOff>95250</xdr:colOff>
      <xdr:row>14</xdr:row>
      <xdr:rowOff>85725</xdr:rowOff>
    </xdr:from>
    <xdr:to>
      <xdr:col>3</xdr:col>
      <xdr:colOff>533400</xdr:colOff>
      <xdr:row>31</xdr:row>
      <xdr:rowOff>104775</xdr:rowOff>
    </xdr:to>
    <xdr:graphicFrame>
      <xdr:nvGraphicFramePr>
        <xdr:cNvPr id="2" name="Gráfico 8"/>
        <xdr:cNvGraphicFramePr/>
      </xdr:nvGraphicFramePr>
      <xdr:xfrm>
        <a:off x="95250" y="3686175"/>
        <a:ext cx="5648325" cy="3257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2028825</xdr:colOff>
      <xdr:row>0</xdr:row>
      <xdr:rowOff>57150</xdr:rowOff>
    </xdr:from>
    <xdr:to>
      <xdr:col>6</xdr:col>
      <xdr:colOff>2019300</xdr:colOff>
      <xdr:row>0</xdr:row>
      <xdr:rowOff>1276350</xdr:rowOff>
    </xdr:to>
    <xdr:pic>
      <xdr:nvPicPr>
        <xdr:cNvPr id="1" name="Imagem 16"/>
        <xdr:cNvPicPr preferRelativeResize="1">
          <a:picLocks noChangeAspect="1"/>
        </xdr:cNvPicPr>
      </xdr:nvPicPr>
      <xdr:blipFill>
        <a:blip r:embed="rId1"/>
        <a:stretch>
          <a:fillRect/>
        </a:stretch>
      </xdr:blipFill>
      <xdr:spPr>
        <a:xfrm>
          <a:off x="7962900" y="0"/>
          <a:ext cx="4343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0</xdr:row>
      <xdr:rowOff>28575</xdr:rowOff>
    </xdr:from>
    <xdr:to>
      <xdr:col>7</xdr:col>
      <xdr:colOff>466725</xdr:colOff>
      <xdr:row>0</xdr:row>
      <xdr:rowOff>1019175</xdr:rowOff>
    </xdr:to>
    <xdr:pic>
      <xdr:nvPicPr>
        <xdr:cNvPr id="1" name="Imagem 3"/>
        <xdr:cNvPicPr preferRelativeResize="1">
          <a:picLocks noChangeAspect="1"/>
        </xdr:cNvPicPr>
      </xdr:nvPicPr>
      <xdr:blipFill>
        <a:blip r:embed="rId1"/>
        <a:stretch>
          <a:fillRect/>
        </a:stretch>
      </xdr:blipFill>
      <xdr:spPr>
        <a:xfrm>
          <a:off x="6791325" y="28575"/>
          <a:ext cx="4419600" cy="990600"/>
        </a:xfrm>
        <a:prstGeom prst="rect">
          <a:avLst/>
        </a:prstGeom>
        <a:noFill/>
        <a:ln w="9525" cmpd="sng">
          <a:noFill/>
        </a:ln>
      </xdr:spPr>
    </xdr:pic>
    <xdr:clientData/>
  </xdr:twoCellAnchor>
  <xdr:twoCellAnchor editAs="oneCell">
    <xdr:from>
      <xdr:col>2</xdr:col>
      <xdr:colOff>257175</xdr:colOff>
      <xdr:row>50</xdr:row>
      <xdr:rowOff>123825</xdr:rowOff>
    </xdr:from>
    <xdr:to>
      <xdr:col>10</xdr:col>
      <xdr:colOff>28575</xdr:colOff>
      <xdr:row>57</xdr:row>
      <xdr:rowOff>161925</xdr:rowOff>
    </xdr:to>
    <xdr:pic>
      <xdr:nvPicPr>
        <xdr:cNvPr id="2" name="Imagem 2"/>
        <xdr:cNvPicPr preferRelativeResize="1">
          <a:picLocks noChangeAspect="1"/>
        </xdr:cNvPicPr>
      </xdr:nvPicPr>
      <xdr:blipFill>
        <a:blip r:embed="rId2"/>
        <a:stretch>
          <a:fillRect/>
        </a:stretch>
      </xdr:blipFill>
      <xdr:spPr>
        <a:xfrm>
          <a:off x="3105150" y="44710350"/>
          <a:ext cx="14735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2"/>
  <sheetViews>
    <sheetView view="pageBreakPreview" zoomScaleNormal="130" zoomScaleSheetLayoutView="100" zoomScalePageLayoutView="0" workbookViewId="0" topLeftCell="A1">
      <selection activeCell="C6" sqref="C6"/>
    </sheetView>
  </sheetViews>
  <sheetFormatPr defaultColWidth="9.140625" defaultRowHeight="15"/>
  <cols>
    <col min="1" max="1" width="8.140625" style="3" customWidth="1"/>
    <col min="2" max="2" width="50.140625" style="2" customWidth="1"/>
    <col min="3" max="3" width="19.8515625" style="1" customWidth="1"/>
    <col min="4" max="16384" width="9.140625" style="1" customWidth="1"/>
  </cols>
  <sheetData>
    <row r="1" spans="1:4" ht="72" customHeight="1">
      <c r="A1" s="142"/>
      <c r="B1" s="142"/>
      <c r="C1" s="142"/>
      <c r="D1" s="142"/>
    </row>
    <row r="2" spans="1:4" ht="24.75" customHeight="1">
      <c r="A2" s="141" t="s">
        <v>736</v>
      </c>
      <c r="B2" s="141"/>
      <c r="C2" s="141"/>
      <c r="D2" s="141"/>
    </row>
    <row r="3" spans="1:4" ht="15">
      <c r="A3" s="143"/>
      <c r="B3" s="143"/>
      <c r="C3" s="143"/>
      <c r="D3" s="143"/>
    </row>
    <row r="4" spans="2:3" s="3" customFormat="1" ht="15.75">
      <c r="B4" s="7" t="s">
        <v>1</v>
      </c>
      <c r="C4" s="4" t="s">
        <v>7</v>
      </c>
    </row>
    <row r="5" spans="2:3" ht="15.75">
      <c r="B5" s="8" t="s">
        <v>3</v>
      </c>
      <c r="C5" s="5">
        <f>COUNTIF(REVISADO!$L$10:$L$36,"PE")</f>
        <v>0</v>
      </c>
    </row>
    <row r="6" spans="2:3" ht="15.75">
      <c r="B6" s="8" t="s">
        <v>737</v>
      </c>
      <c r="C6" s="5">
        <f>COUNTIF(REVISADO!$L$10:$L$36,"CT")</f>
        <v>0</v>
      </c>
    </row>
    <row r="7" spans="2:3" ht="15.75">
      <c r="B7" s="8" t="s">
        <v>2</v>
      </c>
      <c r="C7" s="5">
        <f>COUNTIF(REVISADO!$L$10:$L$36,"CEL")</f>
        <v>0</v>
      </c>
    </row>
    <row r="8" spans="2:3" ht="15.75">
      <c r="B8" s="8" t="s">
        <v>9</v>
      </c>
      <c r="C8" s="5">
        <f>COUNTIF(REVISADO!$L$10:$L$36,"AD")</f>
        <v>1</v>
      </c>
    </row>
    <row r="9" spans="2:3" ht="15.75">
      <c r="B9" s="8" t="s">
        <v>6</v>
      </c>
      <c r="C9" s="5">
        <f>COUNTIF(REVISADO!$L$10:$L$36,"ATA")</f>
        <v>2</v>
      </c>
    </row>
    <row r="10" spans="2:3" ht="15.75">
      <c r="B10" s="8" t="s">
        <v>4</v>
      </c>
      <c r="C10" s="5">
        <f>COUNTIF(REVISADO!$L$10:$L$36,"INEX")</f>
        <v>0</v>
      </c>
    </row>
    <row r="11" spans="2:3" ht="15.75">
      <c r="B11" s="8" t="s">
        <v>5</v>
      </c>
      <c r="C11" s="5">
        <f>COUNTIF(REVISADO!$L$10:$L$36,"RDL")</f>
        <v>0</v>
      </c>
    </row>
    <row r="12" spans="2:3" ht="15.75">
      <c r="B12" s="7" t="s">
        <v>8</v>
      </c>
      <c r="C12" s="4">
        <f>SUM(C5:C11)</f>
        <v>3</v>
      </c>
    </row>
  </sheetData>
  <sheetProtection/>
  <mergeCells count="3">
    <mergeCell ref="A2:D2"/>
    <mergeCell ref="A1:D1"/>
    <mergeCell ref="A3:D3"/>
  </mergeCells>
  <printOptions/>
  <pageMargins left="0.511811024" right="0.511811024" top="0.787401575" bottom="0.787401575" header="0.31496062" footer="0.31496062"/>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80"/>
  <sheetViews>
    <sheetView zoomScale="60" zoomScaleNormal="60" zoomScaleSheetLayoutView="50" zoomScalePageLayoutView="0" workbookViewId="0" topLeftCell="B1">
      <pane ySplit="2" topLeftCell="A3" activePane="bottomLeft" state="frozen"/>
      <selection pane="topLeft" activeCell="C1" sqref="C1"/>
      <selection pane="bottomLeft" activeCell="B2" sqref="B2"/>
    </sheetView>
  </sheetViews>
  <sheetFormatPr defaultColWidth="0" defaultRowHeight="15"/>
  <cols>
    <col min="1" max="1" width="5.140625" style="15" customWidth="1"/>
    <col min="2" max="2" width="25.8515625" style="80" customWidth="1"/>
    <col min="3" max="3" width="21.00390625" style="15" customWidth="1"/>
    <col min="4" max="4" width="16.421875" style="37" customWidth="1"/>
    <col min="5" max="5" width="20.57421875" style="15" bestFit="1" customWidth="1"/>
    <col min="6" max="6" width="65.28125" style="65" customWidth="1"/>
    <col min="7" max="7" width="33.421875" style="78" customWidth="1"/>
    <col min="8" max="8" width="30.140625" style="79" customWidth="1"/>
    <col min="9" max="9" width="23.28125" style="33" customWidth="1"/>
    <col min="10" max="10" width="19.140625" style="34" customWidth="1"/>
    <col min="11" max="11" width="8.00390625" style="10" hidden="1" customWidth="1"/>
    <col min="12" max="12" width="14.7109375" style="6" hidden="1" customWidth="1"/>
    <col min="13" max="13" width="4.421875" style="6" hidden="1" customWidth="1"/>
    <col min="14" max="16" width="0" style="6" hidden="1" customWidth="1"/>
    <col min="17" max="18" width="8.00390625" style="6" hidden="1" customWidth="1"/>
    <col min="19" max="16384" width="0" style="6" hidden="1" customWidth="1"/>
  </cols>
  <sheetData>
    <row r="1" spans="1:11" s="9" customFormat="1" ht="165" customHeight="1" hidden="1">
      <c r="A1" s="110" t="s">
        <v>156</v>
      </c>
      <c r="B1" s="110"/>
      <c r="C1" s="110"/>
      <c r="D1" s="110"/>
      <c r="E1" s="110"/>
      <c r="F1" s="110"/>
      <c r="G1" s="110"/>
      <c r="H1" s="110"/>
      <c r="I1" s="110"/>
      <c r="J1" s="111"/>
      <c r="K1" s="21"/>
    </row>
    <row r="2" spans="1:11" s="11" customFormat="1" ht="50.25" customHeight="1">
      <c r="A2" s="16" t="s">
        <v>11</v>
      </c>
      <c r="B2" s="17" t="s">
        <v>10</v>
      </c>
      <c r="C2" s="17" t="s">
        <v>733</v>
      </c>
      <c r="D2" s="17" t="s">
        <v>145</v>
      </c>
      <c r="E2" s="17" t="s">
        <v>15</v>
      </c>
      <c r="F2" s="56" t="s">
        <v>1</v>
      </c>
      <c r="G2" s="66" t="s">
        <v>212</v>
      </c>
      <c r="H2" s="66" t="s">
        <v>210</v>
      </c>
      <c r="I2" s="18" t="s">
        <v>13</v>
      </c>
      <c r="J2" s="19" t="s">
        <v>103</v>
      </c>
      <c r="K2" s="22"/>
    </row>
    <row r="3" spans="1:11" s="12" customFormat="1" ht="75" customHeight="1">
      <c r="A3" s="53">
        <v>1</v>
      </c>
      <c r="B3" s="35" t="s">
        <v>99</v>
      </c>
      <c r="C3" s="53" t="s">
        <v>0</v>
      </c>
      <c r="D3" s="51" t="s">
        <v>116</v>
      </c>
      <c r="E3" s="48">
        <v>43861</v>
      </c>
      <c r="F3" s="57" t="s">
        <v>605</v>
      </c>
      <c r="G3" s="68" t="s">
        <v>107</v>
      </c>
      <c r="H3" s="67" t="s">
        <v>12</v>
      </c>
      <c r="I3" s="41">
        <v>17760</v>
      </c>
      <c r="J3" s="46" t="s">
        <v>133</v>
      </c>
      <c r="K3" s="49">
        <v>1</v>
      </c>
    </row>
    <row r="4" spans="1:11" s="12" customFormat="1" ht="61.5" customHeight="1">
      <c r="A4" s="53">
        <v>2</v>
      </c>
      <c r="B4" s="35" t="s">
        <v>100</v>
      </c>
      <c r="C4" s="53" t="s">
        <v>0</v>
      </c>
      <c r="D4" s="51" t="s">
        <v>115</v>
      </c>
      <c r="E4" s="48">
        <v>43861</v>
      </c>
      <c r="F4" s="57" t="s">
        <v>606</v>
      </c>
      <c r="G4" s="68" t="s">
        <v>108</v>
      </c>
      <c r="H4" s="67" t="s">
        <v>101</v>
      </c>
      <c r="I4" s="41">
        <v>2673.22</v>
      </c>
      <c r="J4" s="46" t="s">
        <v>132</v>
      </c>
      <c r="K4" s="49">
        <v>2</v>
      </c>
    </row>
    <row r="5" spans="1:11" s="12" customFormat="1" ht="45" customHeight="1">
      <c r="A5" s="85">
        <v>3</v>
      </c>
      <c r="B5" s="82" t="s">
        <v>97</v>
      </c>
      <c r="C5" s="53" t="s">
        <v>0</v>
      </c>
      <c r="D5" s="51" t="s">
        <v>114</v>
      </c>
      <c r="E5" s="48">
        <v>43861</v>
      </c>
      <c r="F5" s="57" t="s">
        <v>607</v>
      </c>
      <c r="G5" s="68" t="s">
        <v>109</v>
      </c>
      <c r="H5" s="70" t="s">
        <v>104</v>
      </c>
      <c r="I5" s="41">
        <v>324</v>
      </c>
      <c r="J5" s="47" t="s">
        <v>131</v>
      </c>
      <c r="K5" s="84">
        <v>3</v>
      </c>
    </row>
    <row r="6" spans="1:11" s="12" customFormat="1" ht="48" customHeight="1">
      <c r="A6" s="93"/>
      <c r="B6" s="82" t="s">
        <v>97</v>
      </c>
      <c r="C6" s="53" t="s">
        <v>0</v>
      </c>
      <c r="D6" s="51" t="s">
        <v>113</v>
      </c>
      <c r="E6" s="48">
        <v>43861</v>
      </c>
      <c r="F6" s="57" t="s">
        <v>608</v>
      </c>
      <c r="G6" s="68" t="s">
        <v>109</v>
      </c>
      <c r="H6" s="70" t="s">
        <v>105</v>
      </c>
      <c r="I6" s="41">
        <v>1347</v>
      </c>
      <c r="J6" s="47" t="s">
        <v>130</v>
      </c>
      <c r="K6" s="84"/>
    </row>
    <row r="7" spans="1:11" s="12" customFormat="1" ht="48.75" customHeight="1">
      <c r="A7" s="89"/>
      <c r="B7" s="82" t="s">
        <v>97</v>
      </c>
      <c r="C7" s="53" t="s">
        <v>0</v>
      </c>
      <c r="D7" s="51" t="s">
        <v>112</v>
      </c>
      <c r="E7" s="48">
        <v>43861</v>
      </c>
      <c r="F7" s="57" t="s">
        <v>609</v>
      </c>
      <c r="G7" s="68" t="s">
        <v>109</v>
      </c>
      <c r="H7" s="67" t="s">
        <v>106</v>
      </c>
      <c r="I7" s="41">
        <v>8619</v>
      </c>
      <c r="J7" s="46" t="s">
        <v>129</v>
      </c>
      <c r="K7" s="84"/>
    </row>
    <row r="8" spans="1:11" s="12" customFormat="1" ht="105.75" customHeight="1">
      <c r="A8" s="53">
        <v>4</v>
      </c>
      <c r="B8" s="35" t="s">
        <v>98</v>
      </c>
      <c r="C8" s="53" t="s">
        <v>694</v>
      </c>
      <c r="D8" s="51" t="s">
        <v>111</v>
      </c>
      <c r="E8" s="48">
        <v>43864</v>
      </c>
      <c r="F8" s="57" t="s">
        <v>610</v>
      </c>
      <c r="G8" s="68" t="s">
        <v>110</v>
      </c>
      <c r="H8" s="67" t="s">
        <v>102</v>
      </c>
      <c r="I8" s="41">
        <v>15100</v>
      </c>
      <c r="J8" s="46" t="s">
        <v>128</v>
      </c>
      <c r="K8" s="49"/>
    </row>
    <row r="9" spans="1:11" s="12" customFormat="1" ht="249" customHeight="1">
      <c r="A9" s="85">
        <v>5</v>
      </c>
      <c r="B9" s="86" t="s">
        <v>96</v>
      </c>
      <c r="C9" s="101" t="s">
        <v>0</v>
      </c>
      <c r="D9" s="51" t="s">
        <v>121</v>
      </c>
      <c r="E9" s="102">
        <v>43864</v>
      </c>
      <c r="F9" s="57" t="s">
        <v>611</v>
      </c>
      <c r="G9" s="88" t="s">
        <v>120</v>
      </c>
      <c r="H9" s="70" t="s">
        <v>119</v>
      </c>
      <c r="I9" s="41">
        <v>4050</v>
      </c>
      <c r="J9" s="47" t="s">
        <v>117</v>
      </c>
      <c r="K9" s="49"/>
    </row>
    <row r="10" spans="1:11" s="12" customFormat="1" ht="192" customHeight="1">
      <c r="A10" s="89"/>
      <c r="B10" s="86" t="s">
        <v>96</v>
      </c>
      <c r="C10" s="101" t="s">
        <v>0</v>
      </c>
      <c r="D10" s="51" t="s">
        <v>123</v>
      </c>
      <c r="E10" s="102">
        <v>43864</v>
      </c>
      <c r="F10" s="57" t="s">
        <v>612</v>
      </c>
      <c r="G10" s="92"/>
      <c r="H10" s="68" t="s">
        <v>122</v>
      </c>
      <c r="I10" s="41">
        <v>6185</v>
      </c>
      <c r="J10" s="46" t="s">
        <v>118</v>
      </c>
      <c r="K10" s="49"/>
    </row>
    <row r="11" spans="1:11" s="12" customFormat="1" ht="33" customHeight="1">
      <c r="A11" s="85">
        <v>6</v>
      </c>
      <c r="B11" s="82" t="s">
        <v>95</v>
      </c>
      <c r="C11" s="53" t="s">
        <v>694</v>
      </c>
      <c r="D11" s="51" t="s">
        <v>136</v>
      </c>
      <c r="E11" s="48">
        <v>43873</v>
      </c>
      <c r="F11" s="57" t="s">
        <v>613</v>
      </c>
      <c r="G11" s="68" t="s">
        <v>134</v>
      </c>
      <c r="H11" s="70" t="s">
        <v>135</v>
      </c>
      <c r="I11" s="41">
        <v>1048.5</v>
      </c>
      <c r="J11" s="47" t="s">
        <v>124</v>
      </c>
      <c r="K11" s="49"/>
    </row>
    <row r="12" spans="1:11" s="12" customFormat="1" ht="30" customHeight="1">
      <c r="A12" s="93"/>
      <c r="B12" s="82" t="s">
        <v>95</v>
      </c>
      <c r="C12" s="53" t="s">
        <v>694</v>
      </c>
      <c r="D12" s="51" t="s">
        <v>136</v>
      </c>
      <c r="E12" s="48">
        <v>43873</v>
      </c>
      <c r="F12" s="57" t="s">
        <v>614</v>
      </c>
      <c r="G12" s="68" t="s">
        <v>107</v>
      </c>
      <c r="H12" s="70" t="s">
        <v>137</v>
      </c>
      <c r="I12" s="41">
        <v>2025</v>
      </c>
      <c r="J12" s="47" t="s">
        <v>125</v>
      </c>
      <c r="K12" s="49"/>
    </row>
    <row r="13" spans="1:11" s="12" customFormat="1" ht="30" customHeight="1">
      <c r="A13" s="93"/>
      <c r="B13" s="82" t="s">
        <v>95</v>
      </c>
      <c r="C13" s="53" t="s">
        <v>694</v>
      </c>
      <c r="D13" s="51" t="s">
        <v>136</v>
      </c>
      <c r="E13" s="48">
        <v>43873</v>
      </c>
      <c r="F13" s="57" t="s">
        <v>615</v>
      </c>
      <c r="G13" s="68" t="s">
        <v>107</v>
      </c>
      <c r="H13" s="70" t="s">
        <v>137</v>
      </c>
      <c r="I13" s="41">
        <v>810</v>
      </c>
      <c r="J13" s="47" t="s">
        <v>126</v>
      </c>
      <c r="K13" s="49"/>
    </row>
    <row r="14" spans="1:11" s="12" customFormat="1" ht="60" customHeight="1">
      <c r="A14" s="89"/>
      <c r="B14" s="82" t="s">
        <v>95</v>
      </c>
      <c r="C14" s="53" t="s">
        <v>694</v>
      </c>
      <c r="D14" s="51" t="s">
        <v>136</v>
      </c>
      <c r="E14" s="48">
        <v>43873</v>
      </c>
      <c r="F14" s="57" t="s">
        <v>616</v>
      </c>
      <c r="G14" s="68" t="s">
        <v>134</v>
      </c>
      <c r="H14" s="69" t="s">
        <v>550</v>
      </c>
      <c r="I14" s="41">
        <v>4800</v>
      </c>
      <c r="J14" s="46" t="s">
        <v>127</v>
      </c>
      <c r="K14" s="84" t="s">
        <v>0</v>
      </c>
    </row>
    <row r="15" spans="1:11" s="12" customFormat="1" ht="30" customHeight="1">
      <c r="A15" s="53">
        <v>7</v>
      </c>
      <c r="B15" s="35" t="s">
        <v>94</v>
      </c>
      <c r="C15" s="53" t="s">
        <v>14</v>
      </c>
      <c r="D15" s="51" t="s">
        <v>141</v>
      </c>
      <c r="E15" s="48">
        <v>43894</v>
      </c>
      <c r="F15" s="57" t="s">
        <v>617</v>
      </c>
      <c r="G15" s="68" t="s">
        <v>109</v>
      </c>
      <c r="H15" s="68" t="s">
        <v>140</v>
      </c>
      <c r="I15" s="41">
        <v>20160</v>
      </c>
      <c r="J15" s="46" t="s">
        <v>139</v>
      </c>
      <c r="K15" s="84"/>
    </row>
    <row r="16" spans="1:11" s="12" customFormat="1" ht="77.25" customHeight="1">
      <c r="A16" s="85">
        <v>8</v>
      </c>
      <c r="B16" s="82" t="s">
        <v>20</v>
      </c>
      <c r="C16" s="53" t="s">
        <v>723</v>
      </c>
      <c r="D16" s="51" t="s">
        <v>155</v>
      </c>
      <c r="E16" s="48">
        <v>43915</v>
      </c>
      <c r="F16" s="57" t="s">
        <v>618</v>
      </c>
      <c r="G16" s="68" t="s">
        <v>110</v>
      </c>
      <c r="H16" s="70" t="s">
        <v>154</v>
      </c>
      <c r="I16" s="41">
        <v>3890</v>
      </c>
      <c r="J16" s="47" t="s">
        <v>152</v>
      </c>
      <c r="K16" s="84"/>
    </row>
    <row r="17" spans="1:11" s="12" customFormat="1" ht="77.25" customHeight="1">
      <c r="A17" s="89"/>
      <c r="B17" s="82" t="s">
        <v>20</v>
      </c>
      <c r="C17" s="53" t="s">
        <v>723</v>
      </c>
      <c r="D17" s="51" t="s">
        <v>155</v>
      </c>
      <c r="E17" s="48">
        <v>43915</v>
      </c>
      <c r="F17" s="57" t="s">
        <v>619</v>
      </c>
      <c r="G17" s="68" t="s">
        <v>110</v>
      </c>
      <c r="H17" s="70" t="s">
        <v>154</v>
      </c>
      <c r="I17" s="41">
        <v>7780</v>
      </c>
      <c r="J17" s="47" t="s">
        <v>153</v>
      </c>
      <c r="K17" s="84"/>
    </row>
    <row r="18" spans="1:11" s="12" customFormat="1" ht="154.5" customHeight="1">
      <c r="A18" s="85">
        <v>9</v>
      </c>
      <c r="B18" s="82" t="s">
        <v>92</v>
      </c>
      <c r="C18" s="53" t="s">
        <v>694</v>
      </c>
      <c r="D18" s="68" t="s">
        <v>163</v>
      </c>
      <c r="E18" s="48">
        <v>43903</v>
      </c>
      <c r="F18" s="57" t="s">
        <v>620</v>
      </c>
      <c r="G18" s="68" t="s">
        <v>162</v>
      </c>
      <c r="H18" s="70" t="s">
        <v>161</v>
      </c>
      <c r="I18" s="41">
        <v>1995</v>
      </c>
      <c r="J18" s="41" t="s">
        <v>160</v>
      </c>
      <c r="K18" s="84"/>
    </row>
    <row r="19" spans="1:11" s="12" customFormat="1" ht="327" customHeight="1">
      <c r="A19" s="93"/>
      <c r="B19" s="82" t="s">
        <v>92</v>
      </c>
      <c r="C19" s="53" t="s">
        <v>694</v>
      </c>
      <c r="D19" s="68" t="s">
        <v>163</v>
      </c>
      <c r="E19" s="48">
        <v>43903</v>
      </c>
      <c r="F19" s="57" t="s">
        <v>621</v>
      </c>
      <c r="G19" s="68" t="s">
        <v>162</v>
      </c>
      <c r="H19" s="70" t="s">
        <v>164</v>
      </c>
      <c r="I19" s="41">
        <v>5887.28</v>
      </c>
      <c r="J19" s="41" t="s">
        <v>158</v>
      </c>
      <c r="K19" s="84"/>
    </row>
    <row r="20" spans="1:11" s="12" customFormat="1" ht="171.75" customHeight="1">
      <c r="A20" s="93"/>
      <c r="B20" s="82" t="s">
        <v>92</v>
      </c>
      <c r="C20" s="53" t="s">
        <v>694</v>
      </c>
      <c r="D20" s="68" t="s">
        <v>163</v>
      </c>
      <c r="E20" s="48">
        <v>43903</v>
      </c>
      <c r="F20" s="57" t="s">
        <v>622</v>
      </c>
      <c r="G20" s="68" t="s">
        <v>162</v>
      </c>
      <c r="H20" s="70" t="s">
        <v>165</v>
      </c>
      <c r="I20" s="41">
        <v>3026.3</v>
      </c>
      <c r="J20" s="41" t="s">
        <v>159</v>
      </c>
      <c r="K20" s="84"/>
    </row>
    <row r="21" spans="1:11" s="12" customFormat="1" ht="106.5" customHeight="1">
      <c r="A21" s="89"/>
      <c r="B21" s="82" t="s">
        <v>92</v>
      </c>
      <c r="C21" s="53" t="s">
        <v>694</v>
      </c>
      <c r="D21" s="68" t="s">
        <v>163</v>
      </c>
      <c r="E21" s="48">
        <v>43903</v>
      </c>
      <c r="F21" s="57" t="s">
        <v>623</v>
      </c>
      <c r="G21" s="68" t="s">
        <v>162</v>
      </c>
      <c r="H21" s="70" t="s">
        <v>166</v>
      </c>
      <c r="I21" s="41">
        <v>2775</v>
      </c>
      <c r="J21" s="41" t="s">
        <v>157</v>
      </c>
      <c r="K21" s="84"/>
    </row>
    <row r="22" spans="1:11" s="12" customFormat="1" ht="78.75" customHeight="1">
      <c r="A22" s="85">
        <v>10</v>
      </c>
      <c r="B22" s="82" t="s">
        <v>22</v>
      </c>
      <c r="C22" s="53" t="s">
        <v>723</v>
      </c>
      <c r="D22" s="68" t="s">
        <v>144</v>
      </c>
      <c r="E22" s="48">
        <v>43894</v>
      </c>
      <c r="F22" s="57" t="s">
        <v>624</v>
      </c>
      <c r="G22" s="68" t="s">
        <v>142</v>
      </c>
      <c r="H22" s="70" t="s">
        <v>143</v>
      </c>
      <c r="I22" s="41">
        <v>5300</v>
      </c>
      <c r="J22" s="47" t="s">
        <v>167</v>
      </c>
      <c r="K22" s="84"/>
    </row>
    <row r="23" spans="1:11" s="12" customFormat="1" ht="78" customHeight="1">
      <c r="A23" s="93"/>
      <c r="B23" s="82" t="s">
        <v>22</v>
      </c>
      <c r="C23" s="53" t="s">
        <v>723</v>
      </c>
      <c r="D23" s="68" t="s">
        <v>144</v>
      </c>
      <c r="E23" s="48">
        <v>43894</v>
      </c>
      <c r="F23" s="57" t="s">
        <v>624</v>
      </c>
      <c r="G23" s="68"/>
      <c r="H23" s="70"/>
      <c r="I23" s="41">
        <v>10600</v>
      </c>
      <c r="J23" s="47" t="s">
        <v>168</v>
      </c>
      <c r="K23" s="84"/>
    </row>
    <row r="24" spans="1:11" s="12" customFormat="1" ht="78.75" customHeight="1">
      <c r="A24" s="93"/>
      <c r="B24" s="82" t="s">
        <v>22</v>
      </c>
      <c r="C24" s="53" t="s">
        <v>723</v>
      </c>
      <c r="D24" s="68" t="s">
        <v>144</v>
      </c>
      <c r="E24" s="48">
        <v>43894</v>
      </c>
      <c r="F24" s="57" t="s">
        <v>624</v>
      </c>
      <c r="G24" s="68"/>
      <c r="H24" s="70"/>
      <c r="I24" s="41">
        <v>10600</v>
      </c>
      <c r="J24" s="47" t="s">
        <v>169</v>
      </c>
      <c r="K24" s="84"/>
    </row>
    <row r="25" spans="1:11" s="12" customFormat="1" ht="82.5" customHeight="1">
      <c r="A25" s="93"/>
      <c r="B25" s="82" t="s">
        <v>22</v>
      </c>
      <c r="C25" s="53" t="s">
        <v>723</v>
      </c>
      <c r="D25" s="68" t="s">
        <v>144</v>
      </c>
      <c r="E25" s="48">
        <v>43894</v>
      </c>
      <c r="F25" s="57" t="s">
        <v>624</v>
      </c>
      <c r="G25" s="68"/>
      <c r="H25" s="70"/>
      <c r="I25" s="41">
        <v>21200</v>
      </c>
      <c r="J25" s="46" t="s">
        <v>170</v>
      </c>
      <c r="K25" s="84"/>
    </row>
    <row r="26" spans="1:11" s="12" customFormat="1" ht="80.25" customHeight="1">
      <c r="A26" s="89"/>
      <c r="B26" s="82" t="s">
        <v>22</v>
      </c>
      <c r="C26" s="53" t="s">
        <v>723</v>
      </c>
      <c r="D26" s="68" t="s">
        <v>144</v>
      </c>
      <c r="E26" s="48">
        <v>43894</v>
      </c>
      <c r="F26" s="57" t="s">
        <v>624</v>
      </c>
      <c r="G26" s="68"/>
      <c r="H26" s="70"/>
      <c r="I26" s="41">
        <v>21200</v>
      </c>
      <c r="J26" s="47" t="s">
        <v>171</v>
      </c>
      <c r="K26" s="84"/>
    </row>
    <row r="27" spans="1:11" s="12" customFormat="1" ht="47.25" customHeight="1">
      <c r="A27" s="53">
        <v>11</v>
      </c>
      <c r="B27" s="35" t="s">
        <v>93</v>
      </c>
      <c r="C27" s="53" t="s">
        <v>0</v>
      </c>
      <c r="D27" s="51" t="s">
        <v>148</v>
      </c>
      <c r="E27" s="48">
        <v>43896</v>
      </c>
      <c r="F27" s="57" t="s">
        <v>625</v>
      </c>
      <c r="G27" s="68" t="s">
        <v>147</v>
      </c>
      <c r="H27" s="68" t="s">
        <v>146</v>
      </c>
      <c r="I27" s="41">
        <v>1208.4</v>
      </c>
      <c r="J27" s="46" t="s">
        <v>172</v>
      </c>
      <c r="K27" s="84"/>
    </row>
    <row r="28" spans="1:11" s="12" customFormat="1" ht="34.5" customHeight="1">
      <c r="A28" s="85">
        <v>12</v>
      </c>
      <c r="B28" s="86" t="s">
        <v>91</v>
      </c>
      <c r="C28" s="101" t="s">
        <v>0</v>
      </c>
      <c r="D28" s="51" t="s">
        <v>222</v>
      </c>
      <c r="E28" s="102">
        <v>43908</v>
      </c>
      <c r="F28" s="57" t="s">
        <v>626</v>
      </c>
      <c r="G28" s="68" t="s">
        <v>109</v>
      </c>
      <c r="H28" s="70" t="s">
        <v>149</v>
      </c>
      <c r="I28" s="41">
        <v>1209</v>
      </c>
      <c r="J28" s="47" t="s">
        <v>173</v>
      </c>
      <c r="K28" s="84"/>
    </row>
    <row r="29" spans="1:11" s="12" customFormat="1" ht="84" customHeight="1">
      <c r="A29" s="93"/>
      <c r="B29" s="86" t="s">
        <v>91</v>
      </c>
      <c r="C29" s="101" t="s">
        <v>0</v>
      </c>
      <c r="D29" s="51" t="s">
        <v>221</v>
      </c>
      <c r="E29" s="102">
        <v>43908</v>
      </c>
      <c r="F29" s="57" t="s">
        <v>627</v>
      </c>
      <c r="G29" s="68" t="s">
        <v>109</v>
      </c>
      <c r="H29" s="70" t="s">
        <v>104</v>
      </c>
      <c r="I29" s="41">
        <v>1418</v>
      </c>
      <c r="J29" s="47" t="s">
        <v>174</v>
      </c>
      <c r="K29" s="84"/>
    </row>
    <row r="30" spans="1:11" s="12" customFormat="1" ht="30" customHeight="1">
      <c r="A30" s="93"/>
      <c r="B30" s="86" t="s">
        <v>91</v>
      </c>
      <c r="C30" s="101" t="s">
        <v>0</v>
      </c>
      <c r="D30" s="51" t="s">
        <v>220</v>
      </c>
      <c r="E30" s="102">
        <v>43908</v>
      </c>
      <c r="F30" s="57" t="s">
        <v>628</v>
      </c>
      <c r="G30" s="68" t="s">
        <v>109</v>
      </c>
      <c r="H30" s="70" t="s">
        <v>150</v>
      </c>
      <c r="I30" s="41">
        <v>6084</v>
      </c>
      <c r="J30" s="47" t="s">
        <v>175</v>
      </c>
      <c r="K30" s="84"/>
    </row>
    <row r="31" spans="1:11" s="12" customFormat="1" ht="33.75" customHeight="1">
      <c r="A31" s="93"/>
      <c r="B31" s="86" t="s">
        <v>91</v>
      </c>
      <c r="C31" s="101" t="s">
        <v>0</v>
      </c>
      <c r="D31" s="51" t="s">
        <v>219</v>
      </c>
      <c r="E31" s="102">
        <v>43908</v>
      </c>
      <c r="F31" s="57" t="s">
        <v>629</v>
      </c>
      <c r="G31" s="68" t="s">
        <v>109</v>
      </c>
      <c r="H31" s="69" t="s">
        <v>680</v>
      </c>
      <c r="I31" s="41">
        <v>12168</v>
      </c>
      <c r="J31" s="47" t="s">
        <v>176</v>
      </c>
      <c r="K31" s="84"/>
    </row>
    <row r="32" spans="1:11" s="12" customFormat="1" ht="30" customHeight="1">
      <c r="A32" s="93"/>
      <c r="B32" s="86" t="s">
        <v>91</v>
      </c>
      <c r="C32" s="101" t="s">
        <v>0</v>
      </c>
      <c r="D32" s="51" t="s">
        <v>218</v>
      </c>
      <c r="E32" s="102">
        <v>43908</v>
      </c>
      <c r="F32" s="57" t="s">
        <v>630</v>
      </c>
      <c r="G32" s="68" t="s">
        <v>109</v>
      </c>
      <c r="H32" s="71" t="s">
        <v>439</v>
      </c>
      <c r="I32" s="41">
        <v>17472</v>
      </c>
      <c r="J32" s="47" t="s">
        <v>177</v>
      </c>
      <c r="K32" s="84"/>
    </row>
    <row r="33" spans="1:11" s="12" customFormat="1" ht="30.75" customHeight="1">
      <c r="A33" s="93"/>
      <c r="B33" s="86" t="s">
        <v>91</v>
      </c>
      <c r="C33" s="101" t="s">
        <v>0</v>
      </c>
      <c r="D33" s="51" t="s">
        <v>217</v>
      </c>
      <c r="E33" s="102">
        <v>43908</v>
      </c>
      <c r="F33" s="57" t="s">
        <v>631</v>
      </c>
      <c r="G33" s="68" t="s">
        <v>109</v>
      </c>
      <c r="H33" s="71" t="s">
        <v>446</v>
      </c>
      <c r="I33" s="41">
        <v>2457</v>
      </c>
      <c r="J33" s="47" t="s">
        <v>178</v>
      </c>
      <c r="K33" s="84"/>
    </row>
    <row r="34" spans="1:11" s="12" customFormat="1" ht="63" customHeight="1">
      <c r="A34" s="89"/>
      <c r="B34" s="86" t="s">
        <v>91</v>
      </c>
      <c r="C34" s="101" t="s">
        <v>0</v>
      </c>
      <c r="D34" s="51" t="s">
        <v>216</v>
      </c>
      <c r="E34" s="102">
        <v>43908</v>
      </c>
      <c r="F34" s="57" t="s">
        <v>632</v>
      </c>
      <c r="G34" s="68" t="s">
        <v>109</v>
      </c>
      <c r="H34" s="68" t="s">
        <v>151</v>
      </c>
      <c r="I34" s="41">
        <v>6593</v>
      </c>
      <c r="J34" s="46" t="s">
        <v>179</v>
      </c>
      <c r="K34" s="84"/>
    </row>
    <row r="35" spans="1:11" s="12" customFormat="1" ht="74.25" customHeight="1">
      <c r="A35" s="53">
        <v>13</v>
      </c>
      <c r="B35" s="35" t="s">
        <v>28</v>
      </c>
      <c r="C35" s="53" t="s">
        <v>723</v>
      </c>
      <c r="D35" s="51" t="s">
        <v>144</v>
      </c>
      <c r="E35" s="48">
        <v>43915</v>
      </c>
      <c r="F35" s="57" t="s">
        <v>633</v>
      </c>
      <c r="G35" s="68" t="s">
        <v>110</v>
      </c>
      <c r="H35" s="68" t="s">
        <v>181</v>
      </c>
      <c r="I35" s="41">
        <v>638</v>
      </c>
      <c r="J35" s="46" t="s">
        <v>180</v>
      </c>
      <c r="K35" s="84"/>
    </row>
    <row r="36" spans="1:11" s="12" customFormat="1" ht="30" customHeight="1">
      <c r="A36" s="85">
        <v>14</v>
      </c>
      <c r="B36" s="82" t="s">
        <v>19</v>
      </c>
      <c r="C36" s="53" t="s">
        <v>723</v>
      </c>
      <c r="D36" s="68" t="s">
        <v>144</v>
      </c>
      <c r="E36" s="48">
        <v>43934</v>
      </c>
      <c r="F36" s="57" t="s">
        <v>732</v>
      </c>
      <c r="G36" s="68" t="s">
        <v>185</v>
      </c>
      <c r="H36" s="68" t="s">
        <v>184</v>
      </c>
      <c r="I36" s="41">
        <v>37307.12</v>
      </c>
      <c r="J36" s="46" t="s">
        <v>182</v>
      </c>
      <c r="K36" s="84"/>
    </row>
    <row r="37" spans="1:11" s="12" customFormat="1" ht="30" customHeight="1">
      <c r="A37" s="93"/>
      <c r="B37" s="82" t="s">
        <v>19</v>
      </c>
      <c r="C37" s="53" t="s">
        <v>723</v>
      </c>
      <c r="D37" s="68" t="s">
        <v>144</v>
      </c>
      <c r="E37" s="48">
        <v>43934</v>
      </c>
      <c r="F37" s="57" t="s">
        <v>732</v>
      </c>
      <c r="G37" s="68" t="s">
        <v>185</v>
      </c>
      <c r="H37" s="68" t="s">
        <v>184</v>
      </c>
      <c r="I37" s="41">
        <v>74614.24</v>
      </c>
      <c r="J37" s="47" t="s">
        <v>183</v>
      </c>
      <c r="K37" s="84"/>
    </row>
    <row r="38" spans="1:11" s="12" customFormat="1" ht="88.5" customHeight="1">
      <c r="A38" s="89"/>
      <c r="B38" s="82" t="s">
        <v>19</v>
      </c>
      <c r="C38" s="53" t="s">
        <v>723</v>
      </c>
      <c r="D38" s="68" t="s">
        <v>144</v>
      </c>
      <c r="E38" s="48">
        <v>43934</v>
      </c>
      <c r="F38" s="57" t="s">
        <v>732</v>
      </c>
      <c r="G38" s="68" t="s">
        <v>185</v>
      </c>
      <c r="H38" s="68" t="s">
        <v>184</v>
      </c>
      <c r="I38" s="41">
        <v>74614.24</v>
      </c>
      <c r="J38" s="46" t="s">
        <v>186</v>
      </c>
      <c r="K38" s="84"/>
    </row>
    <row r="39" spans="1:11" s="12" customFormat="1" ht="30" customHeight="1">
      <c r="A39" s="85">
        <v>15</v>
      </c>
      <c r="B39" s="82" t="s">
        <v>21</v>
      </c>
      <c r="C39" s="14" t="s">
        <v>723</v>
      </c>
      <c r="D39" s="68" t="s">
        <v>191</v>
      </c>
      <c r="E39" s="48">
        <v>43920</v>
      </c>
      <c r="F39" s="57" t="s">
        <v>634</v>
      </c>
      <c r="G39" s="68" t="s">
        <v>190</v>
      </c>
      <c r="H39" s="68" t="s">
        <v>189</v>
      </c>
      <c r="I39" s="41">
        <v>13965</v>
      </c>
      <c r="J39" s="46" t="s">
        <v>187</v>
      </c>
      <c r="K39" s="84"/>
    </row>
    <row r="40" spans="1:11" s="12" customFormat="1" ht="216.75" customHeight="1">
      <c r="A40" s="89"/>
      <c r="B40" s="82" t="s">
        <v>21</v>
      </c>
      <c r="C40" s="14" t="s">
        <v>723</v>
      </c>
      <c r="D40" s="68" t="s">
        <v>191</v>
      </c>
      <c r="E40" s="48">
        <v>43920</v>
      </c>
      <c r="F40" s="57" t="s">
        <v>634</v>
      </c>
      <c r="G40" s="68" t="s">
        <v>190</v>
      </c>
      <c r="H40" s="68" t="s">
        <v>189</v>
      </c>
      <c r="I40" s="42">
        <v>4655</v>
      </c>
      <c r="J40" s="40" t="s">
        <v>188</v>
      </c>
      <c r="K40" s="84"/>
    </row>
    <row r="41" spans="1:11" s="26" customFormat="1" ht="33.75" customHeight="1">
      <c r="A41" s="95">
        <v>16</v>
      </c>
      <c r="B41" s="82" t="s">
        <v>26</v>
      </c>
      <c r="C41" s="14" t="s">
        <v>723</v>
      </c>
      <c r="D41" s="71" t="s">
        <v>195</v>
      </c>
      <c r="E41" s="24">
        <v>43959</v>
      </c>
      <c r="F41" s="58" t="s">
        <v>635</v>
      </c>
      <c r="G41" s="71" t="s">
        <v>198</v>
      </c>
      <c r="H41" s="71" t="s">
        <v>196</v>
      </c>
      <c r="I41" s="43">
        <v>19413.33</v>
      </c>
      <c r="J41" s="44" t="s">
        <v>192</v>
      </c>
      <c r="K41" s="84"/>
    </row>
    <row r="42" spans="1:11" s="26" customFormat="1" ht="68.25" customHeight="1">
      <c r="A42" s="96"/>
      <c r="B42" s="82" t="s">
        <v>26</v>
      </c>
      <c r="C42" s="14" t="s">
        <v>723</v>
      </c>
      <c r="D42" s="71" t="s">
        <v>195</v>
      </c>
      <c r="E42" s="24">
        <v>43959</v>
      </c>
      <c r="F42" s="58" t="s">
        <v>636</v>
      </c>
      <c r="G42" s="71" t="s">
        <v>197</v>
      </c>
      <c r="H42" s="71" t="s">
        <v>196</v>
      </c>
      <c r="I42" s="43">
        <v>47493.33</v>
      </c>
      <c r="J42" s="44" t="s">
        <v>193</v>
      </c>
      <c r="K42" s="84"/>
    </row>
    <row r="43" spans="1:11" s="27" customFormat="1" ht="65.25" customHeight="1">
      <c r="A43" s="97"/>
      <c r="B43" s="82" t="s">
        <v>26</v>
      </c>
      <c r="C43" s="14" t="s">
        <v>723</v>
      </c>
      <c r="D43" s="71" t="s">
        <v>195</v>
      </c>
      <c r="E43" s="24">
        <v>43959</v>
      </c>
      <c r="F43" s="59" t="s">
        <v>637</v>
      </c>
      <c r="G43" s="71" t="s">
        <v>197</v>
      </c>
      <c r="H43" s="71" t="s">
        <v>196</v>
      </c>
      <c r="I43" s="43">
        <v>27400</v>
      </c>
      <c r="J43" s="44" t="s">
        <v>194</v>
      </c>
      <c r="K43" s="84"/>
    </row>
    <row r="44" spans="1:11" s="12" customFormat="1" ht="50.25" customHeight="1">
      <c r="A44" s="85">
        <v>17</v>
      </c>
      <c r="B44" s="82" t="s">
        <v>90</v>
      </c>
      <c r="C44" s="53" t="s">
        <v>0</v>
      </c>
      <c r="D44" s="51" t="s">
        <v>668</v>
      </c>
      <c r="E44" s="48">
        <v>43962</v>
      </c>
      <c r="F44" s="60" t="s">
        <v>638</v>
      </c>
      <c r="G44" s="68" t="s">
        <v>199</v>
      </c>
      <c r="H44" s="68" t="s">
        <v>266</v>
      </c>
      <c r="I44" s="54">
        <v>35988</v>
      </c>
      <c r="J44" s="41" t="s">
        <v>200</v>
      </c>
      <c r="K44" s="84"/>
    </row>
    <row r="45" spans="1:11" s="12" customFormat="1" ht="42" customHeight="1">
      <c r="A45" s="89"/>
      <c r="B45" s="82" t="s">
        <v>90</v>
      </c>
      <c r="C45" s="53" t="s">
        <v>0</v>
      </c>
      <c r="D45" s="51" t="s">
        <v>669</v>
      </c>
      <c r="E45" s="48">
        <v>43962</v>
      </c>
      <c r="F45" s="60" t="s">
        <v>639</v>
      </c>
      <c r="G45" s="68" t="s">
        <v>203</v>
      </c>
      <c r="H45" s="68" t="s">
        <v>202</v>
      </c>
      <c r="I45" s="41">
        <v>3120</v>
      </c>
      <c r="J45" s="46" t="s">
        <v>201</v>
      </c>
      <c r="K45" s="84"/>
    </row>
    <row r="46" spans="1:11" s="12" customFormat="1" ht="66.75" customHeight="1">
      <c r="A46" s="53">
        <v>18</v>
      </c>
      <c r="B46" s="35" t="s">
        <v>89</v>
      </c>
      <c r="C46" s="53" t="s">
        <v>0</v>
      </c>
      <c r="D46" s="51" t="s">
        <v>215</v>
      </c>
      <c r="E46" s="48">
        <v>43966</v>
      </c>
      <c r="F46" s="57" t="s">
        <v>640</v>
      </c>
      <c r="G46" s="68" t="s">
        <v>120</v>
      </c>
      <c r="H46" s="72" t="s">
        <v>207</v>
      </c>
      <c r="I46" s="54">
        <v>2500</v>
      </c>
      <c r="J46" s="41" t="s">
        <v>206</v>
      </c>
      <c r="K46" s="84"/>
    </row>
    <row r="47" spans="1:11" s="12" customFormat="1" ht="57">
      <c r="A47" s="53">
        <v>19</v>
      </c>
      <c r="B47" s="35" t="s">
        <v>88</v>
      </c>
      <c r="C47" s="53" t="s">
        <v>0</v>
      </c>
      <c r="D47" s="51" t="s">
        <v>698</v>
      </c>
      <c r="E47" s="48">
        <v>43969</v>
      </c>
      <c r="F47" s="57" t="s">
        <v>641</v>
      </c>
      <c r="G47" s="68" t="s">
        <v>107</v>
      </c>
      <c r="H47" s="70" t="s">
        <v>150</v>
      </c>
      <c r="I47" s="41">
        <v>2377.5</v>
      </c>
      <c r="J47" s="46" t="s">
        <v>208</v>
      </c>
      <c r="K47" s="84"/>
    </row>
    <row r="48" spans="1:11" s="12" customFormat="1" ht="46.5" customHeight="1">
      <c r="A48" s="53">
        <v>20</v>
      </c>
      <c r="B48" s="35" t="s">
        <v>25</v>
      </c>
      <c r="C48" s="53" t="s">
        <v>723</v>
      </c>
      <c r="D48" s="51" t="s">
        <v>144</v>
      </c>
      <c r="E48" s="48">
        <v>43971</v>
      </c>
      <c r="F48" s="57" t="s">
        <v>642</v>
      </c>
      <c r="G48" s="68" t="s">
        <v>213</v>
      </c>
      <c r="H48" s="68" t="s">
        <v>211</v>
      </c>
      <c r="I48" s="41">
        <v>66815</v>
      </c>
      <c r="J48" s="46" t="s">
        <v>209</v>
      </c>
      <c r="K48" s="84"/>
    </row>
    <row r="49" spans="1:11" s="12" customFormat="1" ht="140.25" customHeight="1">
      <c r="A49" s="85">
        <v>21</v>
      </c>
      <c r="B49" s="86" t="s">
        <v>86</v>
      </c>
      <c r="C49" s="101" t="s">
        <v>0</v>
      </c>
      <c r="D49" s="51" t="s">
        <v>214</v>
      </c>
      <c r="E49" s="102">
        <v>43971</v>
      </c>
      <c r="F49" s="57" t="s">
        <v>643</v>
      </c>
      <c r="G49" s="68" t="s">
        <v>107</v>
      </c>
      <c r="H49" s="68" t="s">
        <v>135</v>
      </c>
      <c r="I49" s="41">
        <v>23904</v>
      </c>
      <c r="J49" s="46" t="s">
        <v>223</v>
      </c>
      <c r="K49" s="49"/>
    </row>
    <row r="50" spans="1:11" s="12" customFormat="1" ht="30" customHeight="1">
      <c r="A50" s="89"/>
      <c r="B50" s="86" t="s">
        <v>86</v>
      </c>
      <c r="C50" s="101" t="s">
        <v>0</v>
      </c>
      <c r="D50" s="51" t="s">
        <v>507</v>
      </c>
      <c r="E50" s="102">
        <v>43971</v>
      </c>
      <c r="F50" s="57" t="s">
        <v>644</v>
      </c>
      <c r="G50" s="68" t="s">
        <v>107</v>
      </c>
      <c r="H50" s="68" t="s">
        <v>282</v>
      </c>
      <c r="I50" s="41">
        <v>550</v>
      </c>
      <c r="J50" s="46" t="s">
        <v>508</v>
      </c>
      <c r="K50" s="49"/>
    </row>
    <row r="51" spans="1:11" s="12" customFormat="1" ht="141" customHeight="1">
      <c r="A51" s="53">
        <v>22</v>
      </c>
      <c r="B51" s="35" t="s">
        <v>87</v>
      </c>
      <c r="C51" s="53" t="s">
        <v>694</v>
      </c>
      <c r="D51" s="51" t="s">
        <v>226</v>
      </c>
      <c r="E51" s="48">
        <v>43971</v>
      </c>
      <c r="F51" s="57" t="s">
        <v>645</v>
      </c>
      <c r="G51" s="68" t="s">
        <v>134</v>
      </c>
      <c r="H51" s="68" t="s">
        <v>225</v>
      </c>
      <c r="I51" s="41">
        <v>13392.36</v>
      </c>
      <c r="J51" s="46" t="s">
        <v>224</v>
      </c>
      <c r="K51" s="84"/>
    </row>
    <row r="52" spans="1:11" s="23" customFormat="1" ht="63" customHeight="1">
      <c r="A52" s="14">
        <v>23</v>
      </c>
      <c r="B52" s="35" t="s">
        <v>85</v>
      </c>
      <c r="C52" s="14" t="s">
        <v>0</v>
      </c>
      <c r="D52" s="25" t="s">
        <v>330</v>
      </c>
      <c r="E52" s="24">
        <v>43972</v>
      </c>
      <c r="F52" s="58" t="s">
        <v>646</v>
      </c>
      <c r="G52" s="71" t="s">
        <v>329</v>
      </c>
      <c r="H52" s="71" t="s">
        <v>328</v>
      </c>
      <c r="I52" s="44">
        <v>4480</v>
      </c>
      <c r="J52" s="25" t="s">
        <v>327</v>
      </c>
      <c r="K52" s="84"/>
    </row>
    <row r="53" spans="1:11" s="12" customFormat="1" ht="98.25" customHeight="1">
      <c r="A53" s="53">
        <v>24</v>
      </c>
      <c r="B53" s="35" t="s">
        <v>27</v>
      </c>
      <c r="C53" s="53" t="s">
        <v>723</v>
      </c>
      <c r="D53" s="51" t="s">
        <v>144</v>
      </c>
      <c r="E53" s="48">
        <v>43973</v>
      </c>
      <c r="F53" s="57" t="s">
        <v>647</v>
      </c>
      <c r="G53" s="68" t="s">
        <v>229</v>
      </c>
      <c r="H53" s="68" t="s">
        <v>228</v>
      </c>
      <c r="I53" s="54">
        <v>43337.73</v>
      </c>
      <c r="J53" s="51" t="s">
        <v>227</v>
      </c>
      <c r="K53" s="84"/>
    </row>
    <row r="54" spans="1:11" s="12" customFormat="1" ht="172.5" customHeight="1">
      <c r="A54" s="53">
        <v>25</v>
      </c>
      <c r="B54" s="35" t="s">
        <v>84</v>
      </c>
      <c r="C54" s="53" t="s">
        <v>694</v>
      </c>
      <c r="D54" s="51" t="s">
        <v>232</v>
      </c>
      <c r="E54" s="48">
        <v>43983</v>
      </c>
      <c r="F54" s="57" t="s">
        <v>648</v>
      </c>
      <c r="G54" s="68" t="s">
        <v>199</v>
      </c>
      <c r="H54" s="68" t="s">
        <v>231</v>
      </c>
      <c r="I54" s="54">
        <v>11133.02</v>
      </c>
      <c r="J54" s="55" t="s">
        <v>230</v>
      </c>
      <c r="K54" s="84"/>
    </row>
    <row r="55" spans="1:11" s="12" customFormat="1" ht="60" customHeight="1">
      <c r="A55" s="53">
        <v>26</v>
      </c>
      <c r="B55" s="35" t="s">
        <v>82</v>
      </c>
      <c r="C55" s="53" t="s">
        <v>694</v>
      </c>
      <c r="D55" s="51" t="s">
        <v>235</v>
      </c>
      <c r="E55" s="48">
        <v>43985</v>
      </c>
      <c r="F55" s="57" t="s">
        <v>649</v>
      </c>
      <c r="G55" s="68" t="s">
        <v>234</v>
      </c>
      <c r="H55" s="68" t="s">
        <v>166</v>
      </c>
      <c r="I55" s="54">
        <v>12350</v>
      </c>
      <c r="J55" s="55" t="s">
        <v>233</v>
      </c>
      <c r="K55" s="84"/>
    </row>
    <row r="56" spans="1:11" s="12" customFormat="1" ht="108.75" customHeight="1">
      <c r="A56" s="53">
        <v>27</v>
      </c>
      <c r="B56" s="35" t="s">
        <v>83</v>
      </c>
      <c r="C56" s="53" t="s">
        <v>694</v>
      </c>
      <c r="D56" s="51" t="s">
        <v>697</v>
      </c>
      <c r="E56" s="48">
        <v>43985</v>
      </c>
      <c r="F56" s="57" t="s">
        <v>650</v>
      </c>
      <c r="G56" s="68" t="s">
        <v>199</v>
      </c>
      <c r="H56" s="69" t="s">
        <v>721</v>
      </c>
      <c r="I56" s="54">
        <v>7144</v>
      </c>
      <c r="J56" s="55" t="s">
        <v>236</v>
      </c>
      <c r="K56" s="84"/>
    </row>
    <row r="57" spans="1:11" s="29" customFormat="1" ht="85.5" customHeight="1">
      <c r="A57" s="14">
        <v>28</v>
      </c>
      <c r="B57" s="35" t="s">
        <v>23</v>
      </c>
      <c r="C57" s="14" t="s">
        <v>723</v>
      </c>
      <c r="D57" s="25" t="s">
        <v>144</v>
      </c>
      <c r="E57" s="24">
        <v>43990</v>
      </c>
      <c r="F57" s="58" t="s">
        <v>670</v>
      </c>
      <c r="G57" s="69" t="s">
        <v>671</v>
      </c>
      <c r="H57" s="69" t="s">
        <v>699</v>
      </c>
      <c r="I57" s="43">
        <v>46200</v>
      </c>
      <c r="J57" s="38" t="s">
        <v>696</v>
      </c>
      <c r="K57" s="84"/>
    </row>
    <row r="58" spans="1:11" s="12" customFormat="1" ht="177" customHeight="1">
      <c r="A58" s="85">
        <v>29</v>
      </c>
      <c r="B58" s="82" t="s">
        <v>81</v>
      </c>
      <c r="C58" s="53" t="s">
        <v>723</v>
      </c>
      <c r="D58" s="68" t="s">
        <v>240</v>
      </c>
      <c r="E58" s="48">
        <v>43999</v>
      </c>
      <c r="F58" s="57" t="s">
        <v>651</v>
      </c>
      <c r="G58" s="68" t="s">
        <v>239</v>
      </c>
      <c r="H58" s="68" t="s">
        <v>238</v>
      </c>
      <c r="I58" s="94">
        <v>8708.54</v>
      </c>
      <c r="J58" s="68" t="s">
        <v>237</v>
      </c>
      <c r="K58" s="84"/>
    </row>
    <row r="59" spans="1:11" s="12" customFormat="1" ht="96.75" customHeight="1">
      <c r="A59" s="89"/>
      <c r="B59" s="82" t="s">
        <v>81</v>
      </c>
      <c r="C59" s="53" t="s">
        <v>723</v>
      </c>
      <c r="D59" s="68" t="s">
        <v>240</v>
      </c>
      <c r="E59" s="48">
        <v>43999</v>
      </c>
      <c r="F59" s="57" t="s">
        <v>652</v>
      </c>
      <c r="G59" s="68" t="s">
        <v>239</v>
      </c>
      <c r="H59" s="68" t="s">
        <v>238</v>
      </c>
      <c r="I59" s="94"/>
      <c r="J59" s="68"/>
      <c r="K59" s="49"/>
    </row>
    <row r="60" spans="1:11" s="12" customFormat="1" ht="129" customHeight="1">
      <c r="A60" s="85">
        <v>30</v>
      </c>
      <c r="B60" s="82" t="s">
        <v>80</v>
      </c>
      <c r="C60" s="53" t="s">
        <v>694</v>
      </c>
      <c r="D60" s="68" t="s">
        <v>243</v>
      </c>
      <c r="E60" s="48">
        <v>44004</v>
      </c>
      <c r="F60" s="57" t="s">
        <v>653</v>
      </c>
      <c r="G60" s="68" t="s">
        <v>242</v>
      </c>
      <c r="H60" s="68" t="s">
        <v>326</v>
      </c>
      <c r="I60" s="54">
        <v>1302.4</v>
      </c>
      <c r="J60" s="51" t="s">
        <v>325</v>
      </c>
      <c r="K60" s="49"/>
    </row>
    <row r="61" spans="1:11" s="12" customFormat="1" ht="30" customHeight="1">
      <c r="A61" s="89"/>
      <c r="B61" s="82" t="s">
        <v>80</v>
      </c>
      <c r="C61" s="53" t="s">
        <v>694</v>
      </c>
      <c r="D61" s="68"/>
      <c r="E61" s="48">
        <v>44004</v>
      </c>
      <c r="F61" s="57" t="s">
        <v>654</v>
      </c>
      <c r="G61" s="68" t="s">
        <v>242</v>
      </c>
      <c r="H61" s="69" t="s">
        <v>721</v>
      </c>
      <c r="I61" s="54">
        <v>1320</v>
      </c>
      <c r="J61" s="51" t="s">
        <v>241</v>
      </c>
      <c r="K61" s="84" t="s">
        <v>0</v>
      </c>
    </row>
    <row r="62" spans="1:11" s="12" customFormat="1" ht="76.5" customHeight="1">
      <c r="A62" s="53">
        <v>31</v>
      </c>
      <c r="B62" s="35" t="s">
        <v>79</v>
      </c>
      <c r="C62" s="53" t="s">
        <v>694</v>
      </c>
      <c r="D62" s="51" t="s">
        <v>246</v>
      </c>
      <c r="E62" s="48">
        <v>44012</v>
      </c>
      <c r="F62" s="57" t="s">
        <v>655</v>
      </c>
      <c r="G62" s="68" t="s">
        <v>109</v>
      </c>
      <c r="H62" s="68" t="s">
        <v>245</v>
      </c>
      <c r="I62" s="54">
        <v>19504</v>
      </c>
      <c r="J62" s="51" t="s">
        <v>244</v>
      </c>
      <c r="K62" s="84"/>
    </row>
    <row r="63" spans="1:11" s="12" customFormat="1" ht="30" customHeight="1">
      <c r="A63" s="95">
        <v>32</v>
      </c>
      <c r="B63" s="86" t="s">
        <v>78</v>
      </c>
      <c r="C63" s="101" t="s">
        <v>0</v>
      </c>
      <c r="D63" s="51" t="s">
        <v>345</v>
      </c>
      <c r="E63" s="24">
        <v>44012</v>
      </c>
      <c r="F63" s="57" t="s">
        <v>656</v>
      </c>
      <c r="G63" s="68" t="s">
        <v>109</v>
      </c>
      <c r="H63" s="68" t="s">
        <v>340</v>
      </c>
      <c r="I63" s="54">
        <v>2600</v>
      </c>
      <c r="J63" s="51" t="s">
        <v>350</v>
      </c>
      <c r="K63" s="49"/>
    </row>
    <row r="64" spans="1:11" s="12" customFormat="1" ht="30" customHeight="1">
      <c r="A64" s="96"/>
      <c r="B64" s="86" t="s">
        <v>78</v>
      </c>
      <c r="C64" s="101" t="s">
        <v>0</v>
      </c>
      <c r="D64" s="68" t="s">
        <v>346</v>
      </c>
      <c r="E64" s="24">
        <v>44012</v>
      </c>
      <c r="F64" s="57" t="s">
        <v>657</v>
      </c>
      <c r="G64" s="68" t="s">
        <v>109</v>
      </c>
      <c r="H64" s="70" t="s">
        <v>104</v>
      </c>
      <c r="I64" s="54">
        <v>4000</v>
      </c>
      <c r="J64" s="51" t="s">
        <v>349</v>
      </c>
      <c r="K64" s="49"/>
    </row>
    <row r="65" spans="1:11" s="12" customFormat="1" ht="45.75" customHeight="1">
      <c r="A65" s="96"/>
      <c r="B65" s="86" t="s">
        <v>78</v>
      </c>
      <c r="C65" s="101" t="s">
        <v>0</v>
      </c>
      <c r="D65" s="68" t="s">
        <v>346</v>
      </c>
      <c r="E65" s="24">
        <v>44012</v>
      </c>
      <c r="F65" s="57" t="s">
        <v>658</v>
      </c>
      <c r="G65" s="68" t="s">
        <v>109</v>
      </c>
      <c r="H65" s="67" t="s">
        <v>106</v>
      </c>
      <c r="I65" s="54">
        <v>34800</v>
      </c>
      <c r="J65" s="51" t="s">
        <v>348</v>
      </c>
      <c r="K65" s="49"/>
    </row>
    <row r="66" spans="1:11" s="12" customFormat="1" ht="30" customHeight="1">
      <c r="A66" s="96"/>
      <c r="B66" s="86" t="s">
        <v>78</v>
      </c>
      <c r="C66" s="101" t="s">
        <v>0</v>
      </c>
      <c r="D66" s="51" t="s">
        <v>351</v>
      </c>
      <c r="E66" s="24">
        <v>44012</v>
      </c>
      <c r="F66" s="57" t="s">
        <v>659</v>
      </c>
      <c r="G66" s="68" t="s">
        <v>109</v>
      </c>
      <c r="H66" s="73" t="s">
        <v>531</v>
      </c>
      <c r="I66" s="54">
        <v>13800</v>
      </c>
      <c r="J66" s="51" t="s">
        <v>347</v>
      </c>
      <c r="K66" s="49"/>
    </row>
    <row r="67" spans="1:11" s="12" customFormat="1" ht="61.5" customHeight="1">
      <c r="A67" s="96"/>
      <c r="B67" s="86" t="s">
        <v>78</v>
      </c>
      <c r="C67" s="101" t="s">
        <v>0</v>
      </c>
      <c r="D67" s="51" t="s">
        <v>352</v>
      </c>
      <c r="E67" s="24">
        <v>44012</v>
      </c>
      <c r="F67" s="57" t="s">
        <v>660</v>
      </c>
      <c r="G67" s="68" t="s">
        <v>109</v>
      </c>
      <c r="H67" s="71" t="s">
        <v>439</v>
      </c>
      <c r="I67" s="54">
        <v>4500</v>
      </c>
      <c r="J67" s="51" t="s">
        <v>353</v>
      </c>
      <c r="K67" s="49"/>
    </row>
    <row r="68" spans="1:11" s="12" customFormat="1" ht="66" customHeight="1">
      <c r="A68" s="96"/>
      <c r="B68" s="86" t="s">
        <v>78</v>
      </c>
      <c r="C68" s="101" t="s">
        <v>0</v>
      </c>
      <c r="D68" s="51" t="s">
        <v>356</v>
      </c>
      <c r="E68" s="24">
        <v>44012</v>
      </c>
      <c r="F68" s="57" t="s">
        <v>661</v>
      </c>
      <c r="G68" s="68" t="s">
        <v>109</v>
      </c>
      <c r="H68" s="68" t="s">
        <v>355</v>
      </c>
      <c r="I68" s="54">
        <v>45000</v>
      </c>
      <c r="J68" s="51" t="s">
        <v>354</v>
      </c>
      <c r="K68" s="49"/>
    </row>
    <row r="69" spans="1:11" s="12" customFormat="1" ht="30" customHeight="1">
      <c r="A69" s="96"/>
      <c r="B69" s="86" t="s">
        <v>78</v>
      </c>
      <c r="C69" s="101" t="s">
        <v>0</v>
      </c>
      <c r="D69" s="51" t="s">
        <v>357</v>
      </c>
      <c r="E69" s="24">
        <v>44012</v>
      </c>
      <c r="F69" s="57" t="s">
        <v>662</v>
      </c>
      <c r="G69" s="68" t="s">
        <v>109</v>
      </c>
      <c r="H69" s="71" t="s">
        <v>446</v>
      </c>
      <c r="I69" s="54">
        <v>2700</v>
      </c>
      <c r="J69" s="51" t="s">
        <v>358</v>
      </c>
      <c r="K69" s="49"/>
    </row>
    <row r="70" spans="1:11" s="26" customFormat="1" ht="48.75" customHeight="1">
      <c r="A70" s="97"/>
      <c r="B70" s="86" t="s">
        <v>78</v>
      </c>
      <c r="C70" s="101" t="s">
        <v>0</v>
      </c>
      <c r="D70" s="25" t="s">
        <v>360</v>
      </c>
      <c r="E70" s="24">
        <v>44012</v>
      </c>
      <c r="F70" s="58" t="s">
        <v>609</v>
      </c>
      <c r="G70" s="68" t="s">
        <v>109</v>
      </c>
      <c r="H70" s="67" t="s">
        <v>106</v>
      </c>
      <c r="I70" s="44">
        <v>2340</v>
      </c>
      <c r="J70" s="25" t="s">
        <v>359</v>
      </c>
      <c r="K70" s="30" t="s">
        <v>0</v>
      </c>
    </row>
    <row r="71" spans="1:11" s="26" customFormat="1" ht="75.75" customHeight="1">
      <c r="A71" s="95">
        <v>33</v>
      </c>
      <c r="B71" s="82" t="s">
        <v>77</v>
      </c>
      <c r="C71" s="14" t="s">
        <v>694</v>
      </c>
      <c r="D71" s="71" t="s">
        <v>249</v>
      </c>
      <c r="E71" s="24">
        <v>44015</v>
      </c>
      <c r="F71" s="58" t="s">
        <v>663</v>
      </c>
      <c r="G71" s="71" t="s">
        <v>107</v>
      </c>
      <c r="H71" s="71" t="s">
        <v>248</v>
      </c>
      <c r="I71" s="43">
        <v>32121.6</v>
      </c>
      <c r="J71" s="25" t="s">
        <v>247</v>
      </c>
      <c r="K71" s="30"/>
    </row>
    <row r="72" spans="1:11" s="27" customFormat="1" ht="30" customHeight="1">
      <c r="A72" s="97"/>
      <c r="B72" s="82" t="s">
        <v>77</v>
      </c>
      <c r="C72" s="14" t="s">
        <v>694</v>
      </c>
      <c r="D72" s="71" t="s">
        <v>249</v>
      </c>
      <c r="E72" s="24">
        <v>44015</v>
      </c>
      <c r="F72" s="58" t="s">
        <v>664</v>
      </c>
      <c r="G72" s="71" t="s">
        <v>107</v>
      </c>
      <c r="H72" s="71" t="s">
        <v>225</v>
      </c>
      <c r="I72" s="43">
        <v>5400</v>
      </c>
      <c r="J72" s="25" t="s">
        <v>344</v>
      </c>
      <c r="K72" s="28" t="s">
        <v>0</v>
      </c>
    </row>
    <row r="73" spans="1:11" s="27" customFormat="1" ht="66" customHeight="1">
      <c r="A73" s="14">
        <v>34</v>
      </c>
      <c r="B73" s="35" t="s">
        <v>76</v>
      </c>
      <c r="C73" s="14" t="s">
        <v>723</v>
      </c>
      <c r="D73" s="25" t="s">
        <v>253</v>
      </c>
      <c r="E73" s="24">
        <v>44018</v>
      </c>
      <c r="F73" s="58" t="s">
        <v>665</v>
      </c>
      <c r="G73" s="71" t="s">
        <v>252</v>
      </c>
      <c r="H73" s="71" t="s">
        <v>251</v>
      </c>
      <c r="I73" s="43">
        <v>943.98</v>
      </c>
      <c r="J73" s="25" t="s">
        <v>250</v>
      </c>
      <c r="K73" s="28" t="s">
        <v>0</v>
      </c>
    </row>
    <row r="74" spans="1:11" s="29" customFormat="1" ht="30" customHeight="1">
      <c r="A74" s="95">
        <v>35</v>
      </c>
      <c r="B74" s="86" t="s">
        <v>75</v>
      </c>
      <c r="C74" s="81" t="s">
        <v>0</v>
      </c>
      <c r="D74" s="25" t="s">
        <v>672</v>
      </c>
      <c r="E74" s="24">
        <v>44020</v>
      </c>
      <c r="F74" s="58" t="s">
        <v>678</v>
      </c>
      <c r="G74" s="71" t="s">
        <v>109</v>
      </c>
      <c r="H74" s="67" t="s">
        <v>106</v>
      </c>
      <c r="I74" s="43">
        <v>22620</v>
      </c>
      <c r="J74" s="25" t="s">
        <v>700</v>
      </c>
      <c r="K74" s="28"/>
    </row>
    <row r="75" spans="1:11" s="29" customFormat="1" ht="30" customHeight="1">
      <c r="A75" s="96"/>
      <c r="B75" s="86" t="s">
        <v>75</v>
      </c>
      <c r="C75" s="81" t="s">
        <v>0</v>
      </c>
      <c r="D75" s="25" t="s">
        <v>673</v>
      </c>
      <c r="E75" s="24">
        <v>44020</v>
      </c>
      <c r="F75" s="58" t="s">
        <v>679</v>
      </c>
      <c r="G75" s="71" t="s">
        <v>109</v>
      </c>
      <c r="H75" s="69" t="s">
        <v>680</v>
      </c>
      <c r="I75" s="43">
        <v>2496</v>
      </c>
      <c r="J75" s="25" t="s">
        <v>701</v>
      </c>
      <c r="K75" s="28"/>
    </row>
    <row r="76" spans="1:11" s="29" customFormat="1" ht="30" customHeight="1">
      <c r="A76" s="96"/>
      <c r="B76" s="86" t="s">
        <v>75</v>
      </c>
      <c r="C76" s="81" t="s">
        <v>0</v>
      </c>
      <c r="D76" s="25" t="s">
        <v>674</v>
      </c>
      <c r="E76" s="24">
        <v>44020</v>
      </c>
      <c r="F76" s="58" t="s">
        <v>681</v>
      </c>
      <c r="G76" s="71" t="s">
        <v>109</v>
      </c>
      <c r="H76" s="71" t="s">
        <v>439</v>
      </c>
      <c r="I76" s="43">
        <v>2880</v>
      </c>
      <c r="J76" s="25" t="s">
        <v>702</v>
      </c>
      <c r="K76" s="28"/>
    </row>
    <row r="77" spans="1:11" s="29" customFormat="1" ht="30" customHeight="1">
      <c r="A77" s="96"/>
      <c r="B77" s="86" t="s">
        <v>75</v>
      </c>
      <c r="C77" s="81" t="s">
        <v>0</v>
      </c>
      <c r="D77" s="25" t="s">
        <v>675</v>
      </c>
      <c r="E77" s="24">
        <v>44020</v>
      </c>
      <c r="F77" s="58" t="s">
        <v>682</v>
      </c>
      <c r="G77" s="71" t="s">
        <v>109</v>
      </c>
      <c r="H77" s="67" t="s">
        <v>106</v>
      </c>
      <c r="I77" s="43">
        <v>540.5</v>
      </c>
      <c r="J77" s="25" t="s">
        <v>703</v>
      </c>
      <c r="K77" s="28"/>
    </row>
    <row r="78" spans="1:11" s="29" customFormat="1" ht="30" customHeight="1">
      <c r="A78" s="96"/>
      <c r="B78" s="86" t="s">
        <v>75</v>
      </c>
      <c r="C78" s="81" t="s">
        <v>0</v>
      </c>
      <c r="D78" s="25" t="s">
        <v>676</v>
      </c>
      <c r="E78" s="24">
        <v>44020</v>
      </c>
      <c r="F78" s="58" t="s">
        <v>683</v>
      </c>
      <c r="G78" s="71" t="s">
        <v>109</v>
      </c>
      <c r="H78" s="69" t="s">
        <v>680</v>
      </c>
      <c r="I78" s="43">
        <v>693</v>
      </c>
      <c r="J78" s="25" t="s">
        <v>704</v>
      </c>
      <c r="K78" s="28"/>
    </row>
    <row r="79" spans="1:11" s="29" customFormat="1" ht="30" customHeight="1">
      <c r="A79" s="97"/>
      <c r="B79" s="86" t="s">
        <v>75</v>
      </c>
      <c r="C79" s="81" t="s">
        <v>0</v>
      </c>
      <c r="D79" s="25" t="s">
        <v>677</v>
      </c>
      <c r="E79" s="24">
        <v>44020</v>
      </c>
      <c r="F79" s="58" t="s">
        <v>684</v>
      </c>
      <c r="G79" s="71" t="s">
        <v>109</v>
      </c>
      <c r="H79" s="69" t="s">
        <v>685</v>
      </c>
      <c r="I79" s="43">
        <v>72.1</v>
      </c>
      <c r="J79" s="25" t="s">
        <v>705</v>
      </c>
      <c r="K79" s="28"/>
    </row>
    <row r="80" spans="1:11" s="26" customFormat="1" ht="138.75" customHeight="1">
      <c r="A80" s="85">
        <v>36</v>
      </c>
      <c r="B80" s="86" t="s">
        <v>71</v>
      </c>
      <c r="C80" s="101" t="s">
        <v>0</v>
      </c>
      <c r="D80" s="51" t="s">
        <v>255</v>
      </c>
      <c r="E80" s="48">
        <v>44022</v>
      </c>
      <c r="F80" s="57" t="s">
        <v>666</v>
      </c>
      <c r="G80" s="68" t="s">
        <v>254</v>
      </c>
      <c r="H80" s="68" t="s">
        <v>161</v>
      </c>
      <c r="I80" s="54">
        <v>281.76</v>
      </c>
      <c r="J80" s="51" t="s">
        <v>363</v>
      </c>
      <c r="K80" s="98"/>
    </row>
    <row r="81" spans="1:11" s="12" customFormat="1" ht="45" customHeight="1">
      <c r="A81" s="89"/>
      <c r="B81" s="86" t="s">
        <v>71</v>
      </c>
      <c r="C81" s="101" t="s">
        <v>0</v>
      </c>
      <c r="D81" s="51" t="s">
        <v>386</v>
      </c>
      <c r="E81" s="48">
        <v>44022</v>
      </c>
      <c r="F81" s="57" t="s">
        <v>667</v>
      </c>
      <c r="G81" s="68" t="s">
        <v>162</v>
      </c>
      <c r="H81" s="68" t="s">
        <v>385</v>
      </c>
      <c r="I81" s="54">
        <v>1132.8</v>
      </c>
      <c r="J81" s="51" t="s">
        <v>384</v>
      </c>
      <c r="K81" s="98"/>
    </row>
    <row r="82" spans="1:11" s="12" customFormat="1" ht="30" customHeight="1">
      <c r="A82" s="53">
        <v>37</v>
      </c>
      <c r="B82" s="35" t="s">
        <v>70</v>
      </c>
      <c r="C82" s="53" t="s">
        <v>0</v>
      </c>
      <c r="D82" s="51" t="s">
        <v>258</v>
      </c>
      <c r="E82" s="48">
        <v>44022</v>
      </c>
      <c r="F82" s="57" t="s">
        <v>259</v>
      </c>
      <c r="G82" s="68" t="s">
        <v>109</v>
      </c>
      <c r="H82" s="68" t="s">
        <v>257</v>
      </c>
      <c r="I82" s="54">
        <v>330</v>
      </c>
      <c r="J82" s="51" t="s">
        <v>256</v>
      </c>
      <c r="K82" s="98"/>
    </row>
    <row r="83" spans="1:11" s="20" customFormat="1" ht="30" customHeight="1">
      <c r="A83" s="95">
        <v>38</v>
      </c>
      <c r="B83" s="82" t="s">
        <v>72</v>
      </c>
      <c r="C83" s="53" t="s">
        <v>0</v>
      </c>
      <c r="D83" s="51" t="s">
        <v>366</v>
      </c>
      <c r="E83" s="24">
        <v>44025</v>
      </c>
      <c r="F83" s="57" t="s">
        <v>365</v>
      </c>
      <c r="G83" s="68" t="s">
        <v>273</v>
      </c>
      <c r="H83" s="68" t="s">
        <v>364</v>
      </c>
      <c r="I83" s="54">
        <v>1560</v>
      </c>
      <c r="J83" s="51" t="s">
        <v>361</v>
      </c>
      <c r="K83" s="98"/>
    </row>
    <row r="84" spans="1:11" s="26" customFormat="1" ht="30" customHeight="1">
      <c r="A84" s="97"/>
      <c r="B84" s="82" t="s">
        <v>72</v>
      </c>
      <c r="C84" s="14" t="s">
        <v>0</v>
      </c>
      <c r="D84" s="25" t="s">
        <v>369</v>
      </c>
      <c r="E84" s="24">
        <v>44025</v>
      </c>
      <c r="F84" s="58" t="s">
        <v>368</v>
      </c>
      <c r="G84" s="68" t="s">
        <v>273</v>
      </c>
      <c r="H84" s="71" t="s">
        <v>367</v>
      </c>
      <c r="I84" s="44">
        <v>978</v>
      </c>
      <c r="J84" s="25" t="s">
        <v>362</v>
      </c>
      <c r="K84" s="98"/>
    </row>
    <row r="85" spans="1:11" s="20" customFormat="1" ht="30" customHeight="1">
      <c r="A85" s="85">
        <v>39</v>
      </c>
      <c r="B85" s="82" t="s">
        <v>74</v>
      </c>
      <c r="C85" s="53" t="s">
        <v>0</v>
      </c>
      <c r="D85" s="51" t="s">
        <v>264</v>
      </c>
      <c r="E85" s="48">
        <v>44025</v>
      </c>
      <c r="F85" s="57" t="s">
        <v>263</v>
      </c>
      <c r="G85" s="68" t="s">
        <v>261</v>
      </c>
      <c r="H85" s="68" t="s">
        <v>262</v>
      </c>
      <c r="I85" s="54">
        <v>2038.8</v>
      </c>
      <c r="J85" s="51" t="s">
        <v>260</v>
      </c>
      <c r="K85" s="98"/>
    </row>
    <row r="86" spans="1:11" s="26" customFormat="1" ht="30" customHeight="1">
      <c r="A86" s="93"/>
      <c r="B86" s="82" t="s">
        <v>74</v>
      </c>
      <c r="C86" s="14" t="s">
        <v>0</v>
      </c>
      <c r="D86" s="51" t="s">
        <v>375</v>
      </c>
      <c r="E86" s="48">
        <v>44025</v>
      </c>
      <c r="F86" s="58" t="s">
        <v>374</v>
      </c>
      <c r="G86" s="68" t="s">
        <v>261</v>
      </c>
      <c r="H86" s="71" t="s">
        <v>376</v>
      </c>
      <c r="I86" s="44">
        <v>2467.2</v>
      </c>
      <c r="J86" s="25" t="s">
        <v>370</v>
      </c>
      <c r="K86" s="98"/>
    </row>
    <row r="87" spans="1:11" s="26" customFormat="1" ht="30" customHeight="1">
      <c r="A87" s="93"/>
      <c r="B87" s="82" t="s">
        <v>74</v>
      </c>
      <c r="C87" s="14" t="s">
        <v>0</v>
      </c>
      <c r="D87" s="51" t="s">
        <v>378</v>
      </c>
      <c r="E87" s="48">
        <v>44025</v>
      </c>
      <c r="F87" s="58" t="s">
        <v>380</v>
      </c>
      <c r="G87" s="68" t="s">
        <v>379</v>
      </c>
      <c r="H87" s="71" t="s">
        <v>377</v>
      </c>
      <c r="I87" s="44">
        <v>1440</v>
      </c>
      <c r="J87" s="25" t="s">
        <v>371</v>
      </c>
      <c r="K87" s="98"/>
    </row>
    <row r="88" spans="1:11" s="26" customFormat="1" ht="30" customHeight="1">
      <c r="A88" s="93"/>
      <c r="B88" s="82" t="s">
        <v>74</v>
      </c>
      <c r="C88" s="14" t="s">
        <v>0</v>
      </c>
      <c r="D88" s="51" t="s">
        <v>382</v>
      </c>
      <c r="E88" s="48">
        <v>44025</v>
      </c>
      <c r="F88" s="58" t="s">
        <v>381</v>
      </c>
      <c r="G88" s="68" t="s">
        <v>261</v>
      </c>
      <c r="H88" s="71" t="s">
        <v>383</v>
      </c>
      <c r="I88" s="44">
        <v>92.4</v>
      </c>
      <c r="J88" s="25" t="s">
        <v>372</v>
      </c>
      <c r="K88" s="98"/>
    </row>
    <row r="89" spans="1:11" s="12" customFormat="1" ht="30" customHeight="1">
      <c r="A89" s="89"/>
      <c r="B89" s="82" t="s">
        <v>74</v>
      </c>
      <c r="C89" s="14" t="s">
        <v>0</v>
      </c>
      <c r="D89" s="51" t="s">
        <v>378</v>
      </c>
      <c r="E89" s="48">
        <v>44025</v>
      </c>
      <c r="F89" s="58" t="s">
        <v>380</v>
      </c>
      <c r="G89" s="68" t="s">
        <v>379</v>
      </c>
      <c r="H89" s="71" t="s">
        <v>377</v>
      </c>
      <c r="I89" s="54">
        <v>2880</v>
      </c>
      <c r="J89" s="51" t="s">
        <v>373</v>
      </c>
      <c r="K89" s="98"/>
    </row>
    <row r="90" spans="1:11" s="12" customFormat="1" ht="30" customHeight="1">
      <c r="A90" s="85">
        <v>40</v>
      </c>
      <c r="B90" s="82" t="s">
        <v>73</v>
      </c>
      <c r="C90" s="53" t="s">
        <v>0</v>
      </c>
      <c r="D90" s="51" t="s">
        <v>726</v>
      </c>
      <c r="E90" s="48">
        <v>44025</v>
      </c>
      <c r="F90" s="57" t="s">
        <v>204</v>
      </c>
      <c r="G90" s="68" t="s">
        <v>199</v>
      </c>
      <c r="H90" s="68" t="s">
        <v>266</v>
      </c>
      <c r="I90" s="54">
        <v>2999</v>
      </c>
      <c r="J90" s="51" t="s">
        <v>265</v>
      </c>
      <c r="K90" s="98"/>
    </row>
    <row r="91" spans="1:11" s="12" customFormat="1" ht="30" customHeight="1">
      <c r="A91" s="89"/>
      <c r="B91" s="82" t="s">
        <v>73</v>
      </c>
      <c r="C91" s="53" t="s">
        <v>0</v>
      </c>
      <c r="D91" s="51" t="s">
        <v>274</v>
      </c>
      <c r="E91" s="48">
        <v>44025</v>
      </c>
      <c r="F91" s="57" t="s">
        <v>205</v>
      </c>
      <c r="G91" s="68" t="s">
        <v>388</v>
      </c>
      <c r="H91" s="68" t="s">
        <v>202</v>
      </c>
      <c r="I91" s="54">
        <v>1170</v>
      </c>
      <c r="J91" s="51" t="s">
        <v>387</v>
      </c>
      <c r="K91" s="98"/>
    </row>
    <row r="92" spans="1:11" s="12" customFormat="1" ht="30" customHeight="1">
      <c r="A92" s="53">
        <v>41</v>
      </c>
      <c r="B92" s="35" t="s">
        <v>69</v>
      </c>
      <c r="C92" s="53" t="s">
        <v>724</v>
      </c>
      <c r="D92" s="51" t="s">
        <v>270</v>
      </c>
      <c r="E92" s="48">
        <v>44027</v>
      </c>
      <c r="F92" s="57" t="s">
        <v>269</v>
      </c>
      <c r="G92" s="68" t="s">
        <v>268</v>
      </c>
      <c r="H92" s="68" t="s">
        <v>211</v>
      </c>
      <c r="I92" s="41">
        <v>3648.4</v>
      </c>
      <c r="J92" s="51" t="s">
        <v>267</v>
      </c>
      <c r="K92" s="98"/>
    </row>
    <row r="93" spans="1:11" s="29" customFormat="1" ht="30" customHeight="1">
      <c r="A93" s="95">
        <v>42</v>
      </c>
      <c r="B93" s="82" t="s">
        <v>68</v>
      </c>
      <c r="C93" s="14" t="s">
        <v>694</v>
      </c>
      <c r="D93" s="14" t="s">
        <v>688</v>
      </c>
      <c r="E93" s="24">
        <v>44028</v>
      </c>
      <c r="F93" s="58" t="s">
        <v>686</v>
      </c>
      <c r="G93" s="69" t="s">
        <v>273</v>
      </c>
      <c r="H93" s="71" t="s">
        <v>383</v>
      </c>
      <c r="I93" s="43">
        <v>4906.98</v>
      </c>
      <c r="J93" s="51" t="s">
        <v>706</v>
      </c>
      <c r="K93" s="98"/>
    </row>
    <row r="94" spans="1:11" s="29" customFormat="1" ht="30" customHeight="1">
      <c r="A94" s="97"/>
      <c r="B94" s="82" t="s">
        <v>68</v>
      </c>
      <c r="C94" s="14" t="s">
        <v>694</v>
      </c>
      <c r="D94" s="14" t="s">
        <v>688</v>
      </c>
      <c r="E94" s="24">
        <v>44028</v>
      </c>
      <c r="F94" s="58" t="s">
        <v>687</v>
      </c>
      <c r="G94" s="69" t="s">
        <v>273</v>
      </c>
      <c r="H94" s="71" t="s">
        <v>272</v>
      </c>
      <c r="I94" s="43">
        <v>4620</v>
      </c>
      <c r="J94" s="51" t="s">
        <v>704</v>
      </c>
      <c r="K94" s="98"/>
    </row>
    <row r="95" spans="1:11" s="27" customFormat="1" ht="30" customHeight="1">
      <c r="A95" s="14">
        <v>43</v>
      </c>
      <c r="B95" s="35" t="s">
        <v>66</v>
      </c>
      <c r="C95" s="14" t="s">
        <v>0</v>
      </c>
      <c r="D95" s="25" t="s">
        <v>274</v>
      </c>
      <c r="E95" s="24">
        <v>44032</v>
      </c>
      <c r="F95" s="58" t="s">
        <v>138</v>
      </c>
      <c r="G95" s="71" t="s">
        <v>273</v>
      </c>
      <c r="H95" s="71" t="s">
        <v>272</v>
      </c>
      <c r="I95" s="44">
        <v>3315</v>
      </c>
      <c r="J95" s="25" t="s">
        <v>271</v>
      </c>
      <c r="K95" s="98"/>
    </row>
    <row r="96" spans="1:11" s="29" customFormat="1" ht="60.75" customHeight="1">
      <c r="A96" s="14">
        <v>44</v>
      </c>
      <c r="B96" s="35" t="s">
        <v>67</v>
      </c>
      <c r="C96" s="14" t="s">
        <v>695</v>
      </c>
      <c r="D96" s="25" t="s">
        <v>692</v>
      </c>
      <c r="E96" s="24">
        <v>44034</v>
      </c>
      <c r="F96" s="58" t="s">
        <v>689</v>
      </c>
      <c r="G96" s="69" t="s">
        <v>690</v>
      </c>
      <c r="H96" s="69" t="s">
        <v>691</v>
      </c>
      <c r="I96" s="43">
        <v>2000</v>
      </c>
      <c r="J96" s="25" t="s">
        <v>707</v>
      </c>
      <c r="K96" s="98"/>
    </row>
    <row r="97" spans="1:11" s="29" customFormat="1" ht="50.25" customHeight="1">
      <c r="A97" s="14">
        <v>45</v>
      </c>
      <c r="B97" s="35" t="s">
        <v>65</v>
      </c>
      <c r="C97" s="14" t="s">
        <v>723</v>
      </c>
      <c r="D97" s="25" t="s">
        <v>712</v>
      </c>
      <c r="E97" s="24">
        <v>44057</v>
      </c>
      <c r="F97" s="58" t="s">
        <v>708</v>
      </c>
      <c r="G97" s="69" t="s">
        <v>711</v>
      </c>
      <c r="H97" s="69" t="s">
        <v>710</v>
      </c>
      <c r="I97" s="43">
        <v>7402.5</v>
      </c>
      <c r="J97" s="25" t="s">
        <v>709</v>
      </c>
      <c r="K97" s="98"/>
    </row>
    <row r="98" spans="1:11" s="26" customFormat="1" ht="30" customHeight="1">
      <c r="A98" s="95">
        <v>46</v>
      </c>
      <c r="B98" s="82" t="s">
        <v>64</v>
      </c>
      <c r="C98" s="14" t="s">
        <v>0</v>
      </c>
      <c r="D98" s="25" t="s">
        <v>430</v>
      </c>
      <c r="E98" s="48">
        <v>44084</v>
      </c>
      <c r="F98" s="61" t="s">
        <v>429</v>
      </c>
      <c r="G98" s="71" t="s">
        <v>109</v>
      </c>
      <c r="H98" s="69" t="s">
        <v>680</v>
      </c>
      <c r="I98" s="44">
        <v>236</v>
      </c>
      <c r="J98" s="25" t="s">
        <v>397</v>
      </c>
      <c r="K98" s="98"/>
    </row>
    <row r="99" spans="1:11" s="26" customFormat="1" ht="30" customHeight="1">
      <c r="A99" s="96"/>
      <c r="B99" s="82" t="s">
        <v>64</v>
      </c>
      <c r="C99" s="14" t="s">
        <v>0</v>
      </c>
      <c r="D99" s="25" t="s">
        <v>432</v>
      </c>
      <c r="E99" s="48">
        <v>44084</v>
      </c>
      <c r="F99" s="61" t="s">
        <v>433</v>
      </c>
      <c r="G99" s="71" t="s">
        <v>109</v>
      </c>
      <c r="H99" s="71" t="s">
        <v>431</v>
      </c>
      <c r="I99" s="44">
        <v>1497</v>
      </c>
      <c r="J99" s="25" t="s">
        <v>396</v>
      </c>
      <c r="K99" s="98"/>
    </row>
    <row r="100" spans="1:11" s="26" customFormat="1" ht="30" customHeight="1">
      <c r="A100" s="96"/>
      <c r="B100" s="82" t="s">
        <v>64</v>
      </c>
      <c r="C100" s="14" t="s">
        <v>0</v>
      </c>
      <c r="D100" s="25" t="s">
        <v>434</v>
      </c>
      <c r="E100" s="48">
        <v>44084</v>
      </c>
      <c r="F100" s="61" t="s">
        <v>435</v>
      </c>
      <c r="G100" s="71" t="s">
        <v>109</v>
      </c>
      <c r="H100" s="71" t="s">
        <v>340</v>
      </c>
      <c r="I100" s="41">
        <v>12480</v>
      </c>
      <c r="J100" s="46" t="s">
        <v>275</v>
      </c>
      <c r="K100" s="98"/>
    </row>
    <row r="101" spans="1:11" s="26" customFormat="1" ht="30" customHeight="1">
      <c r="A101" s="96"/>
      <c r="B101" s="82" t="s">
        <v>64</v>
      </c>
      <c r="C101" s="14" t="s">
        <v>0</v>
      </c>
      <c r="D101" s="25" t="s">
        <v>437</v>
      </c>
      <c r="E101" s="48">
        <v>44084</v>
      </c>
      <c r="F101" s="61" t="s">
        <v>438</v>
      </c>
      <c r="G101" s="71" t="s">
        <v>109</v>
      </c>
      <c r="H101" s="71" t="s">
        <v>436</v>
      </c>
      <c r="I101" s="44">
        <v>812.5</v>
      </c>
      <c r="J101" s="25" t="s">
        <v>398</v>
      </c>
      <c r="K101" s="98"/>
    </row>
    <row r="102" spans="1:11" s="26" customFormat="1" ht="30" customHeight="1">
      <c r="A102" s="96"/>
      <c r="B102" s="82" t="s">
        <v>64</v>
      </c>
      <c r="C102" s="14" t="s">
        <v>0</v>
      </c>
      <c r="D102" s="25" t="s">
        <v>440</v>
      </c>
      <c r="E102" s="48">
        <v>44084</v>
      </c>
      <c r="F102" s="61" t="s">
        <v>441</v>
      </c>
      <c r="G102" s="71" t="s">
        <v>109</v>
      </c>
      <c r="H102" s="71" t="s">
        <v>439</v>
      </c>
      <c r="I102" s="44">
        <v>156</v>
      </c>
      <c r="J102" s="25" t="s">
        <v>399</v>
      </c>
      <c r="K102" s="98"/>
    </row>
    <row r="103" spans="1:11" s="26" customFormat="1" ht="30" customHeight="1">
      <c r="A103" s="96"/>
      <c r="B103" s="82" t="s">
        <v>64</v>
      </c>
      <c r="C103" s="14" t="s">
        <v>0</v>
      </c>
      <c r="D103" s="25" t="s">
        <v>443</v>
      </c>
      <c r="E103" s="48">
        <v>44084</v>
      </c>
      <c r="F103" s="61" t="s">
        <v>442</v>
      </c>
      <c r="G103" s="71" t="s">
        <v>109</v>
      </c>
      <c r="H103" s="69" t="s">
        <v>680</v>
      </c>
      <c r="I103" s="44">
        <v>8306.25</v>
      </c>
      <c r="J103" s="25" t="s">
        <v>400</v>
      </c>
      <c r="K103" s="98"/>
    </row>
    <row r="104" spans="1:11" s="26" customFormat="1" ht="30" customHeight="1">
      <c r="A104" s="96"/>
      <c r="B104" s="82" t="s">
        <v>64</v>
      </c>
      <c r="C104" s="14" t="s">
        <v>0</v>
      </c>
      <c r="D104" s="25" t="s">
        <v>444</v>
      </c>
      <c r="E104" s="48">
        <v>44084</v>
      </c>
      <c r="F104" s="61" t="s">
        <v>445</v>
      </c>
      <c r="G104" s="71" t="s">
        <v>109</v>
      </c>
      <c r="H104" s="71" t="s">
        <v>439</v>
      </c>
      <c r="I104" s="44">
        <v>20945.5</v>
      </c>
      <c r="J104" s="25" t="s">
        <v>401</v>
      </c>
      <c r="K104" s="98"/>
    </row>
    <row r="105" spans="1:11" s="26" customFormat="1" ht="30" customHeight="1">
      <c r="A105" s="96"/>
      <c r="B105" s="82" t="s">
        <v>64</v>
      </c>
      <c r="C105" s="14" t="s">
        <v>0</v>
      </c>
      <c r="D105" s="25" t="s">
        <v>447</v>
      </c>
      <c r="E105" s="48">
        <v>44084</v>
      </c>
      <c r="F105" s="61" t="s">
        <v>448</v>
      </c>
      <c r="G105" s="71" t="s">
        <v>109</v>
      </c>
      <c r="H105" s="71" t="s">
        <v>446</v>
      </c>
      <c r="I105" s="44">
        <v>3689.46</v>
      </c>
      <c r="J105" s="25" t="s">
        <v>402</v>
      </c>
      <c r="K105" s="98"/>
    </row>
    <row r="106" spans="1:11" s="26" customFormat="1" ht="30" customHeight="1">
      <c r="A106" s="96"/>
      <c r="B106" s="82" t="s">
        <v>64</v>
      </c>
      <c r="C106" s="14" t="s">
        <v>0</v>
      </c>
      <c r="D106" s="25" t="s">
        <v>449</v>
      </c>
      <c r="E106" s="48">
        <v>44084</v>
      </c>
      <c r="F106" s="61" t="s">
        <v>450</v>
      </c>
      <c r="G106" s="71" t="s">
        <v>109</v>
      </c>
      <c r="H106" s="67" t="s">
        <v>106</v>
      </c>
      <c r="I106" s="44">
        <v>5070</v>
      </c>
      <c r="J106" s="25" t="s">
        <v>403</v>
      </c>
      <c r="K106" s="98"/>
    </row>
    <row r="107" spans="1:11" s="26" customFormat="1" ht="30" customHeight="1">
      <c r="A107" s="96"/>
      <c r="B107" s="82" t="s">
        <v>64</v>
      </c>
      <c r="C107" s="14" t="s">
        <v>0</v>
      </c>
      <c r="D107" s="25" t="s">
        <v>452</v>
      </c>
      <c r="E107" s="48">
        <v>44084</v>
      </c>
      <c r="F107" s="61" t="s">
        <v>453</v>
      </c>
      <c r="G107" s="71" t="s">
        <v>109</v>
      </c>
      <c r="H107" s="71" t="s">
        <v>451</v>
      </c>
      <c r="I107" s="44">
        <v>111</v>
      </c>
      <c r="J107" s="25" t="s">
        <v>404</v>
      </c>
      <c r="K107" s="98"/>
    </row>
    <row r="108" spans="1:11" s="26" customFormat="1" ht="30" customHeight="1">
      <c r="A108" s="97"/>
      <c r="B108" s="82" t="s">
        <v>64</v>
      </c>
      <c r="C108" s="14" t="s">
        <v>0</v>
      </c>
      <c r="D108" s="25" t="s">
        <v>454</v>
      </c>
      <c r="E108" s="48">
        <v>44084</v>
      </c>
      <c r="F108" s="61" t="s">
        <v>455</v>
      </c>
      <c r="G108" s="71" t="s">
        <v>109</v>
      </c>
      <c r="H108" s="71" t="s">
        <v>446</v>
      </c>
      <c r="I108" s="44">
        <v>466.2</v>
      </c>
      <c r="J108" s="25" t="s">
        <v>405</v>
      </c>
      <c r="K108" s="98"/>
    </row>
    <row r="109" spans="1:11" s="13" customFormat="1" ht="60" customHeight="1">
      <c r="A109" s="85">
        <v>47</v>
      </c>
      <c r="B109" s="82" t="s">
        <v>58</v>
      </c>
      <c r="C109" s="53" t="s">
        <v>694</v>
      </c>
      <c r="D109" s="51" t="s">
        <v>481</v>
      </c>
      <c r="E109" s="48">
        <v>44076</v>
      </c>
      <c r="F109" s="58" t="s">
        <v>482</v>
      </c>
      <c r="G109" s="69" t="s">
        <v>108</v>
      </c>
      <c r="H109" s="71" t="s">
        <v>272</v>
      </c>
      <c r="I109" s="41">
        <v>4227.5</v>
      </c>
      <c r="J109" s="38" t="s">
        <v>483</v>
      </c>
      <c r="K109" s="98"/>
    </row>
    <row r="110" spans="1:11" s="13" customFormat="1" ht="72" customHeight="1">
      <c r="A110" s="89"/>
      <c r="B110" s="82" t="s">
        <v>58</v>
      </c>
      <c r="C110" s="53" t="s">
        <v>694</v>
      </c>
      <c r="D110" s="51" t="s">
        <v>481</v>
      </c>
      <c r="E110" s="48">
        <v>44076</v>
      </c>
      <c r="F110" s="58" t="s">
        <v>482</v>
      </c>
      <c r="G110" s="69" t="s">
        <v>108</v>
      </c>
      <c r="H110" s="71" t="s">
        <v>272</v>
      </c>
      <c r="I110" s="41">
        <v>1032.5</v>
      </c>
      <c r="J110" s="38" t="s">
        <v>484</v>
      </c>
      <c r="K110" s="98"/>
    </row>
    <row r="111" spans="1:11" s="12" customFormat="1" ht="30" customHeight="1">
      <c r="A111" s="85">
        <v>48</v>
      </c>
      <c r="B111" s="82" t="s">
        <v>62</v>
      </c>
      <c r="C111" s="53" t="s">
        <v>0</v>
      </c>
      <c r="D111" s="51" t="s">
        <v>324</v>
      </c>
      <c r="E111" s="48">
        <v>44084</v>
      </c>
      <c r="F111" s="57" t="s">
        <v>276</v>
      </c>
      <c r="G111" s="68" t="s">
        <v>109</v>
      </c>
      <c r="H111" s="68" t="s">
        <v>12</v>
      </c>
      <c r="I111" s="41">
        <v>1479.6</v>
      </c>
      <c r="J111" s="46" t="s">
        <v>277</v>
      </c>
      <c r="K111" s="98"/>
    </row>
    <row r="112" spans="1:11" s="12" customFormat="1" ht="30" customHeight="1">
      <c r="A112" s="93"/>
      <c r="B112" s="82" t="s">
        <v>62</v>
      </c>
      <c r="C112" s="53" t="s">
        <v>0</v>
      </c>
      <c r="D112" s="51" t="s">
        <v>392</v>
      </c>
      <c r="E112" s="48">
        <v>44084</v>
      </c>
      <c r="F112" s="57" t="s">
        <v>391</v>
      </c>
      <c r="G112" s="68" t="s">
        <v>107</v>
      </c>
      <c r="H112" s="68" t="s">
        <v>337</v>
      </c>
      <c r="I112" s="41">
        <v>450</v>
      </c>
      <c r="J112" s="51" t="s">
        <v>389</v>
      </c>
      <c r="K112" s="98"/>
    </row>
    <row r="113" spans="1:11" s="20" customFormat="1" ht="30" customHeight="1">
      <c r="A113" s="89"/>
      <c r="B113" s="82" t="s">
        <v>62</v>
      </c>
      <c r="C113" s="53" t="s">
        <v>0</v>
      </c>
      <c r="D113" s="51" t="s">
        <v>394</v>
      </c>
      <c r="E113" s="48">
        <v>44084</v>
      </c>
      <c r="F113" s="57" t="s">
        <v>395</v>
      </c>
      <c r="G113" s="68" t="s">
        <v>107</v>
      </c>
      <c r="H113" s="68" t="s">
        <v>393</v>
      </c>
      <c r="I113" s="41">
        <v>992</v>
      </c>
      <c r="J113" s="51" t="s">
        <v>390</v>
      </c>
      <c r="K113" s="98"/>
    </row>
    <row r="114" spans="1:11" s="20" customFormat="1" ht="30" customHeight="1">
      <c r="A114" s="85">
        <v>49</v>
      </c>
      <c r="B114" s="82" t="s">
        <v>63</v>
      </c>
      <c r="C114" s="53" t="s">
        <v>0</v>
      </c>
      <c r="D114" s="51" t="s">
        <v>334</v>
      </c>
      <c r="E114" s="48">
        <v>44084</v>
      </c>
      <c r="F114" s="57" t="s">
        <v>341</v>
      </c>
      <c r="G114" s="68" t="s">
        <v>134</v>
      </c>
      <c r="H114" s="68" t="s">
        <v>278</v>
      </c>
      <c r="I114" s="41">
        <v>3510</v>
      </c>
      <c r="J114" s="46" t="s">
        <v>279</v>
      </c>
      <c r="K114" s="98"/>
    </row>
    <row r="115" spans="1:11" s="20" customFormat="1" ht="30" customHeight="1">
      <c r="A115" s="93"/>
      <c r="B115" s="82" t="s">
        <v>63</v>
      </c>
      <c r="C115" s="53" t="s">
        <v>0</v>
      </c>
      <c r="D115" s="51" t="s">
        <v>335</v>
      </c>
      <c r="E115" s="48">
        <v>44084</v>
      </c>
      <c r="F115" s="57" t="s">
        <v>336</v>
      </c>
      <c r="G115" s="68" t="s">
        <v>134</v>
      </c>
      <c r="H115" s="68" t="s">
        <v>135</v>
      </c>
      <c r="I115" s="41">
        <v>960</v>
      </c>
      <c r="J115" s="51" t="s">
        <v>332</v>
      </c>
      <c r="K115" s="98"/>
    </row>
    <row r="116" spans="1:11" s="20" customFormat="1" ht="30" customHeight="1">
      <c r="A116" s="93"/>
      <c r="B116" s="82" t="s">
        <v>63</v>
      </c>
      <c r="C116" s="53" t="s">
        <v>0</v>
      </c>
      <c r="D116" s="51" t="s">
        <v>339</v>
      </c>
      <c r="E116" s="48">
        <v>44084</v>
      </c>
      <c r="F116" s="57" t="s">
        <v>338</v>
      </c>
      <c r="G116" s="68" t="s">
        <v>134</v>
      </c>
      <c r="H116" s="68" t="s">
        <v>337</v>
      </c>
      <c r="I116" s="41">
        <v>204</v>
      </c>
      <c r="J116" s="51" t="s">
        <v>333</v>
      </c>
      <c r="K116" s="98"/>
    </row>
    <row r="117" spans="1:11" s="20" customFormat="1" ht="30" customHeight="1">
      <c r="A117" s="89"/>
      <c r="B117" s="82" t="s">
        <v>63</v>
      </c>
      <c r="C117" s="53" t="s">
        <v>0</v>
      </c>
      <c r="D117" s="51" t="s">
        <v>342</v>
      </c>
      <c r="E117" s="48">
        <v>44084</v>
      </c>
      <c r="F117" s="57" t="s">
        <v>343</v>
      </c>
      <c r="G117" s="68" t="s">
        <v>134</v>
      </c>
      <c r="H117" s="68" t="s">
        <v>340</v>
      </c>
      <c r="I117" s="41">
        <v>6600</v>
      </c>
      <c r="J117" s="51" t="s">
        <v>331</v>
      </c>
      <c r="K117" s="98"/>
    </row>
    <row r="118" spans="1:11" s="26" customFormat="1" ht="30" customHeight="1">
      <c r="A118" s="14">
        <v>50</v>
      </c>
      <c r="B118" s="35" t="s">
        <v>61</v>
      </c>
      <c r="C118" s="14" t="s">
        <v>723</v>
      </c>
      <c r="D118" s="25" t="s">
        <v>458</v>
      </c>
      <c r="E118" s="24">
        <v>44088</v>
      </c>
      <c r="F118" s="61" t="s">
        <v>457</v>
      </c>
      <c r="G118" s="71" t="s">
        <v>459</v>
      </c>
      <c r="H118" s="71" t="s">
        <v>456</v>
      </c>
      <c r="I118" s="44">
        <v>67482.08</v>
      </c>
      <c r="J118" s="39" t="s">
        <v>280</v>
      </c>
      <c r="K118" s="98"/>
    </row>
    <row r="119" spans="1:11" s="13" customFormat="1" ht="75.75" customHeight="1">
      <c r="A119" s="53">
        <v>51</v>
      </c>
      <c r="B119" s="35" t="s">
        <v>60</v>
      </c>
      <c r="C119" s="53" t="s">
        <v>694</v>
      </c>
      <c r="D119" s="51" t="s">
        <v>485</v>
      </c>
      <c r="E119" s="48">
        <v>44089</v>
      </c>
      <c r="F119" s="58" t="s">
        <v>486</v>
      </c>
      <c r="G119" s="69" t="s">
        <v>110</v>
      </c>
      <c r="H119" s="69" t="s">
        <v>468</v>
      </c>
      <c r="I119" s="44">
        <v>3500</v>
      </c>
      <c r="J119" s="39" t="s">
        <v>487</v>
      </c>
      <c r="K119" s="98"/>
    </row>
    <row r="120" spans="1:11" s="13" customFormat="1" ht="42.75" customHeight="1">
      <c r="A120" s="85">
        <v>52</v>
      </c>
      <c r="B120" s="82" t="s">
        <v>18</v>
      </c>
      <c r="C120" s="51" t="s">
        <v>725</v>
      </c>
      <c r="D120" s="68" t="s">
        <v>488</v>
      </c>
      <c r="E120" s="48">
        <v>44091</v>
      </c>
      <c r="F120" s="59" t="s">
        <v>489</v>
      </c>
      <c r="G120" s="69" t="s">
        <v>490</v>
      </c>
      <c r="H120" s="69" t="s">
        <v>491</v>
      </c>
      <c r="I120" s="44">
        <v>10225.95</v>
      </c>
      <c r="J120" s="38" t="s">
        <v>492</v>
      </c>
      <c r="K120" s="98"/>
    </row>
    <row r="121" spans="1:11" s="13" customFormat="1" ht="36" customHeight="1">
      <c r="A121" s="89"/>
      <c r="B121" s="82" t="s">
        <v>18</v>
      </c>
      <c r="C121" s="51" t="s">
        <v>725</v>
      </c>
      <c r="D121" s="68" t="s">
        <v>488</v>
      </c>
      <c r="E121" s="48" t="s">
        <v>734</v>
      </c>
      <c r="F121" s="59" t="s">
        <v>489</v>
      </c>
      <c r="G121" s="69" t="s">
        <v>490</v>
      </c>
      <c r="H121" s="69" t="s">
        <v>491</v>
      </c>
      <c r="I121" s="44">
        <v>10225.95</v>
      </c>
      <c r="J121" s="38" t="s">
        <v>493</v>
      </c>
      <c r="K121" s="98"/>
    </row>
    <row r="122" spans="1:11" s="20" customFormat="1" ht="30" customHeight="1">
      <c r="A122" s="85">
        <v>53</v>
      </c>
      <c r="B122" s="82" t="s">
        <v>59</v>
      </c>
      <c r="C122" s="53" t="s">
        <v>0</v>
      </c>
      <c r="D122" s="51" t="s">
        <v>407</v>
      </c>
      <c r="E122" s="48">
        <v>44091</v>
      </c>
      <c r="F122" s="57" t="s">
        <v>281</v>
      </c>
      <c r="G122" s="68" t="s">
        <v>107</v>
      </c>
      <c r="H122" s="68" t="s">
        <v>282</v>
      </c>
      <c r="I122" s="41">
        <v>2727</v>
      </c>
      <c r="J122" s="46" t="s">
        <v>283</v>
      </c>
      <c r="K122" s="98"/>
    </row>
    <row r="123" spans="1:11" s="20" customFormat="1" ht="30" customHeight="1">
      <c r="A123" s="93"/>
      <c r="B123" s="82" t="s">
        <v>59</v>
      </c>
      <c r="C123" s="53" t="s">
        <v>0</v>
      </c>
      <c r="D123" s="51" t="s">
        <v>406</v>
      </c>
      <c r="E123" s="48">
        <v>44091</v>
      </c>
      <c r="F123" s="57" t="s">
        <v>284</v>
      </c>
      <c r="G123" s="68" t="s">
        <v>107</v>
      </c>
      <c r="H123" s="68" t="s">
        <v>150</v>
      </c>
      <c r="I123" s="41">
        <v>13000</v>
      </c>
      <c r="J123" s="46" t="s">
        <v>285</v>
      </c>
      <c r="K123" s="31"/>
    </row>
    <row r="124" spans="1:11" s="20" customFormat="1" ht="30" customHeight="1">
      <c r="A124" s="93"/>
      <c r="B124" s="82" t="s">
        <v>59</v>
      </c>
      <c r="C124" s="53" t="s">
        <v>0</v>
      </c>
      <c r="D124" s="51" t="s">
        <v>408</v>
      </c>
      <c r="E124" s="48">
        <v>44091</v>
      </c>
      <c r="F124" s="57" t="s">
        <v>286</v>
      </c>
      <c r="G124" s="68" t="s">
        <v>107</v>
      </c>
      <c r="H124" s="68" t="s">
        <v>287</v>
      </c>
      <c r="I124" s="41">
        <v>2998.8</v>
      </c>
      <c r="J124" s="46" t="s">
        <v>288</v>
      </c>
      <c r="K124" s="31"/>
    </row>
    <row r="125" spans="1:11" s="20" customFormat="1" ht="30" customHeight="1">
      <c r="A125" s="93"/>
      <c r="B125" s="82" t="s">
        <v>59</v>
      </c>
      <c r="C125" s="53" t="s">
        <v>0</v>
      </c>
      <c r="D125" s="51" t="s">
        <v>409</v>
      </c>
      <c r="E125" s="48">
        <v>44091</v>
      </c>
      <c r="F125" s="57" t="s">
        <v>289</v>
      </c>
      <c r="G125" s="68" t="s">
        <v>107</v>
      </c>
      <c r="H125" s="68" t="s">
        <v>287</v>
      </c>
      <c r="I125" s="41">
        <v>3227</v>
      </c>
      <c r="J125" s="46" t="s">
        <v>290</v>
      </c>
      <c r="K125" s="31"/>
    </row>
    <row r="126" spans="1:11" s="20" customFormat="1" ht="30" customHeight="1">
      <c r="A126" s="93"/>
      <c r="B126" s="82" t="s">
        <v>59</v>
      </c>
      <c r="C126" s="53" t="s">
        <v>0</v>
      </c>
      <c r="D126" s="51" t="s">
        <v>410</v>
      </c>
      <c r="E126" s="48">
        <v>44091</v>
      </c>
      <c r="F126" s="57" t="s">
        <v>291</v>
      </c>
      <c r="G126" s="68" t="s">
        <v>107</v>
      </c>
      <c r="H126" s="68" t="s">
        <v>414</v>
      </c>
      <c r="I126" s="41">
        <v>447.5</v>
      </c>
      <c r="J126" s="46" t="s">
        <v>292</v>
      </c>
      <c r="K126" s="31"/>
    </row>
    <row r="127" spans="1:11" s="20" customFormat="1" ht="30" customHeight="1">
      <c r="A127" s="93"/>
      <c r="B127" s="82" t="s">
        <v>59</v>
      </c>
      <c r="C127" s="53" t="s">
        <v>0</v>
      </c>
      <c r="D127" s="51" t="s">
        <v>411</v>
      </c>
      <c r="E127" s="48">
        <v>44091</v>
      </c>
      <c r="F127" s="57" t="s">
        <v>293</v>
      </c>
      <c r="G127" s="74" t="s">
        <v>107</v>
      </c>
      <c r="H127" s="68" t="s">
        <v>294</v>
      </c>
      <c r="I127" s="41">
        <v>701.8</v>
      </c>
      <c r="J127" s="46" t="s">
        <v>295</v>
      </c>
      <c r="K127" s="31"/>
    </row>
    <row r="128" spans="1:11" s="20" customFormat="1" ht="30" customHeight="1">
      <c r="A128" s="93"/>
      <c r="B128" s="82" t="s">
        <v>59</v>
      </c>
      <c r="C128" s="53" t="s">
        <v>0</v>
      </c>
      <c r="D128" s="51" t="s">
        <v>412</v>
      </c>
      <c r="E128" s="48">
        <v>44091</v>
      </c>
      <c r="F128" s="57" t="s">
        <v>296</v>
      </c>
      <c r="G128" s="74" t="s">
        <v>107</v>
      </c>
      <c r="H128" s="68" t="s">
        <v>340</v>
      </c>
      <c r="I128" s="41">
        <v>5675</v>
      </c>
      <c r="J128" s="46" t="s">
        <v>297</v>
      </c>
      <c r="K128" s="31"/>
    </row>
    <row r="129" spans="1:11" s="20" customFormat="1" ht="30" customHeight="1">
      <c r="A129" s="89"/>
      <c r="B129" s="82" t="s">
        <v>59</v>
      </c>
      <c r="C129" s="53" t="s">
        <v>0</v>
      </c>
      <c r="D129" s="51" t="s">
        <v>413</v>
      </c>
      <c r="E129" s="48">
        <v>44091</v>
      </c>
      <c r="F129" s="57" t="s">
        <v>298</v>
      </c>
      <c r="G129" s="74" t="s">
        <v>147</v>
      </c>
      <c r="H129" s="68" t="s">
        <v>299</v>
      </c>
      <c r="I129" s="41">
        <v>4078.98</v>
      </c>
      <c r="J129" s="46" t="s">
        <v>300</v>
      </c>
      <c r="K129" s="31"/>
    </row>
    <row r="130" spans="1:11" s="20" customFormat="1" ht="30" customHeight="1">
      <c r="A130" s="53">
        <v>54</v>
      </c>
      <c r="B130" s="35" t="s">
        <v>16</v>
      </c>
      <c r="C130" s="53" t="s">
        <v>723</v>
      </c>
      <c r="D130" s="51" t="s">
        <v>301</v>
      </c>
      <c r="E130" s="48">
        <v>44097</v>
      </c>
      <c r="F130" s="57" t="s">
        <v>302</v>
      </c>
      <c r="G130" s="74" t="s">
        <v>461</v>
      </c>
      <c r="H130" s="68" t="s">
        <v>303</v>
      </c>
      <c r="I130" s="41">
        <v>525.06</v>
      </c>
      <c r="J130" s="46" t="s">
        <v>304</v>
      </c>
      <c r="K130" s="31"/>
    </row>
    <row r="131" spans="1:11" s="13" customFormat="1" ht="53.25" customHeight="1">
      <c r="A131" s="53">
        <v>55</v>
      </c>
      <c r="B131" s="35" t="s">
        <v>57</v>
      </c>
      <c r="C131" s="53" t="s">
        <v>694</v>
      </c>
      <c r="D131" s="51" t="s">
        <v>715</v>
      </c>
      <c r="E131" s="48">
        <v>44097</v>
      </c>
      <c r="F131" s="59" t="s">
        <v>713</v>
      </c>
      <c r="G131" s="68" t="s">
        <v>498</v>
      </c>
      <c r="H131" s="75" t="s">
        <v>720</v>
      </c>
      <c r="I131" s="43">
        <v>24129.9</v>
      </c>
      <c r="J131" s="46" t="s">
        <v>714</v>
      </c>
      <c r="K131" s="99" t="s">
        <v>0</v>
      </c>
    </row>
    <row r="132" spans="1:11" s="13" customFormat="1" ht="67.5" customHeight="1">
      <c r="A132" s="53">
        <v>56</v>
      </c>
      <c r="B132" s="35" t="s">
        <v>56</v>
      </c>
      <c r="C132" s="53" t="s">
        <v>694</v>
      </c>
      <c r="D132" s="51" t="s">
        <v>494</v>
      </c>
      <c r="E132" s="48">
        <v>44102</v>
      </c>
      <c r="F132" s="58" t="s">
        <v>495</v>
      </c>
      <c r="G132" s="68" t="s">
        <v>498</v>
      </c>
      <c r="H132" s="69" t="s">
        <v>496</v>
      </c>
      <c r="I132" s="41">
        <v>1014.26</v>
      </c>
      <c r="J132" s="46" t="s">
        <v>497</v>
      </c>
      <c r="K132" s="99"/>
    </row>
    <row r="133" spans="1:11" s="13" customFormat="1" ht="30" customHeight="1">
      <c r="A133" s="85">
        <v>57</v>
      </c>
      <c r="B133" s="82" t="s">
        <v>45</v>
      </c>
      <c r="C133" s="53" t="s">
        <v>14</v>
      </c>
      <c r="D133" s="51" t="s">
        <v>722</v>
      </c>
      <c r="E133" s="48">
        <v>44104</v>
      </c>
      <c r="F133" s="58" t="s">
        <v>717</v>
      </c>
      <c r="G133" s="76" t="s">
        <v>388</v>
      </c>
      <c r="H133" s="69" t="s">
        <v>721</v>
      </c>
      <c r="I133" s="43">
        <v>6000</v>
      </c>
      <c r="J133" s="46" t="s">
        <v>718</v>
      </c>
      <c r="K133" s="99"/>
    </row>
    <row r="134" spans="1:11" s="13" customFormat="1" ht="30" customHeight="1">
      <c r="A134" s="89"/>
      <c r="B134" s="82" t="s">
        <v>45</v>
      </c>
      <c r="C134" s="53" t="s">
        <v>14</v>
      </c>
      <c r="D134" s="51" t="s">
        <v>722</v>
      </c>
      <c r="E134" s="48">
        <v>44104</v>
      </c>
      <c r="F134" s="58" t="s">
        <v>716</v>
      </c>
      <c r="G134" s="69" t="s">
        <v>388</v>
      </c>
      <c r="H134" s="69" t="s">
        <v>721</v>
      </c>
      <c r="I134" s="43">
        <v>46132</v>
      </c>
      <c r="J134" s="46" t="s">
        <v>719</v>
      </c>
      <c r="K134" s="99"/>
    </row>
    <row r="135" spans="1:11" s="20" customFormat="1" ht="30" customHeight="1">
      <c r="A135" s="85">
        <v>58</v>
      </c>
      <c r="B135" s="82" t="s">
        <v>54</v>
      </c>
      <c r="C135" s="53" t="s">
        <v>694</v>
      </c>
      <c r="D135" s="51" t="s">
        <v>305</v>
      </c>
      <c r="E135" s="48">
        <v>44106</v>
      </c>
      <c r="F135" s="62" t="s">
        <v>306</v>
      </c>
      <c r="G135" s="73" t="s">
        <v>109</v>
      </c>
      <c r="H135" s="73" t="s">
        <v>245</v>
      </c>
      <c r="I135" s="41">
        <v>720</v>
      </c>
      <c r="J135" s="46" t="s">
        <v>307</v>
      </c>
      <c r="K135" s="99"/>
    </row>
    <row r="136" spans="1:11" s="20" customFormat="1" ht="30" customHeight="1">
      <c r="A136" s="89"/>
      <c r="B136" s="82" t="s">
        <v>54</v>
      </c>
      <c r="C136" s="53" t="s">
        <v>694</v>
      </c>
      <c r="D136" s="51" t="s">
        <v>305</v>
      </c>
      <c r="E136" s="48"/>
      <c r="F136" s="62" t="s">
        <v>308</v>
      </c>
      <c r="G136" s="73" t="s">
        <v>109</v>
      </c>
      <c r="H136" s="73" t="s">
        <v>531</v>
      </c>
      <c r="I136" s="41">
        <v>1512</v>
      </c>
      <c r="J136" s="46" t="s">
        <v>309</v>
      </c>
      <c r="K136" s="99"/>
    </row>
    <row r="137" spans="1:11" s="20" customFormat="1" ht="30" customHeight="1">
      <c r="A137" s="85">
        <v>59</v>
      </c>
      <c r="B137" s="82" t="s">
        <v>55</v>
      </c>
      <c r="C137" s="53" t="s">
        <v>693</v>
      </c>
      <c r="D137" s="51" t="s">
        <v>465</v>
      </c>
      <c r="E137" s="48">
        <v>44106</v>
      </c>
      <c r="F137" s="61" t="s">
        <v>462</v>
      </c>
      <c r="G137" s="71" t="s">
        <v>120</v>
      </c>
      <c r="H137" s="71" t="s">
        <v>460</v>
      </c>
      <c r="I137" s="44">
        <v>29970</v>
      </c>
      <c r="J137" s="39" t="s">
        <v>310</v>
      </c>
      <c r="K137" s="99" t="s">
        <v>0</v>
      </c>
    </row>
    <row r="138" spans="1:11" s="20" customFormat="1" ht="30" customHeight="1">
      <c r="A138" s="93"/>
      <c r="B138" s="82" t="s">
        <v>55</v>
      </c>
      <c r="C138" s="53" t="s">
        <v>14</v>
      </c>
      <c r="D138" s="51" t="s">
        <v>465</v>
      </c>
      <c r="E138" s="48"/>
      <c r="F138" s="61" t="s">
        <v>464</v>
      </c>
      <c r="G138" s="71" t="s">
        <v>120</v>
      </c>
      <c r="H138" s="71" t="s">
        <v>463</v>
      </c>
      <c r="I138" s="44">
        <v>4095</v>
      </c>
      <c r="J138" s="39" t="s">
        <v>311</v>
      </c>
      <c r="K138" s="99"/>
    </row>
    <row r="139" spans="1:11" s="20" customFormat="1" ht="30" customHeight="1">
      <c r="A139" s="89"/>
      <c r="B139" s="82" t="s">
        <v>55</v>
      </c>
      <c r="C139" s="53" t="s">
        <v>14</v>
      </c>
      <c r="D139" s="51" t="s">
        <v>465</v>
      </c>
      <c r="E139" s="48"/>
      <c r="F139" s="61" t="s">
        <v>467</v>
      </c>
      <c r="G139" s="71" t="s">
        <v>120</v>
      </c>
      <c r="H139" s="71" t="s">
        <v>466</v>
      </c>
      <c r="I139" s="44">
        <v>14800</v>
      </c>
      <c r="J139" s="39" t="s">
        <v>312</v>
      </c>
      <c r="K139" s="99"/>
    </row>
    <row r="140" spans="1:11" s="20" customFormat="1" ht="30" customHeight="1">
      <c r="A140" s="53">
        <v>60</v>
      </c>
      <c r="B140" s="35" t="s">
        <v>53</v>
      </c>
      <c r="C140" s="53" t="s">
        <v>694</v>
      </c>
      <c r="D140" s="51" t="s">
        <v>470</v>
      </c>
      <c r="E140" s="48">
        <v>44109</v>
      </c>
      <c r="F140" s="61" t="s">
        <v>469</v>
      </c>
      <c r="G140" s="71" t="s">
        <v>110</v>
      </c>
      <c r="H140" s="71" t="s">
        <v>468</v>
      </c>
      <c r="I140" s="41">
        <v>49700</v>
      </c>
      <c r="J140" s="46" t="s">
        <v>313</v>
      </c>
      <c r="K140" s="99"/>
    </row>
    <row r="141" spans="1:11" s="20" customFormat="1" ht="30" customHeight="1">
      <c r="A141" s="53">
        <v>61</v>
      </c>
      <c r="B141" s="35" t="s">
        <v>52</v>
      </c>
      <c r="C141" s="53" t="s">
        <v>694</v>
      </c>
      <c r="D141" s="51" t="s">
        <v>314</v>
      </c>
      <c r="E141" s="48">
        <v>44112</v>
      </c>
      <c r="F141" s="57" t="s">
        <v>315</v>
      </c>
      <c r="G141" s="68" t="s">
        <v>420</v>
      </c>
      <c r="H141" s="68" t="s">
        <v>316</v>
      </c>
      <c r="I141" s="41">
        <v>12524</v>
      </c>
      <c r="J141" s="46" t="s">
        <v>317</v>
      </c>
      <c r="K141" s="99"/>
    </row>
    <row r="142" spans="1:11" s="20" customFormat="1" ht="30" customHeight="1">
      <c r="A142" s="85">
        <v>62</v>
      </c>
      <c r="B142" s="86" t="s">
        <v>49</v>
      </c>
      <c r="C142" s="53" t="s">
        <v>14</v>
      </c>
      <c r="D142" s="51" t="s">
        <v>471</v>
      </c>
      <c r="E142" s="48">
        <v>44112</v>
      </c>
      <c r="F142" s="57" t="s">
        <v>415</v>
      </c>
      <c r="G142" s="68" t="s">
        <v>134</v>
      </c>
      <c r="H142" s="68" t="s">
        <v>135</v>
      </c>
      <c r="I142" s="41">
        <v>1259.6</v>
      </c>
      <c r="J142" s="46" t="s">
        <v>318</v>
      </c>
      <c r="K142" s="99"/>
    </row>
    <row r="143" spans="1:11" s="20" customFormat="1" ht="30" customHeight="1">
      <c r="A143" s="93"/>
      <c r="B143" s="86" t="s">
        <v>49</v>
      </c>
      <c r="C143" s="53" t="s">
        <v>0</v>
      </c>
      <c r="D143" s="51" t="s">
        <v>472</v>
      </c>
      <c r="E143" s="48">
        <v>44112</v>
      </c>
      <c r="F143" s="57" t="s">
        <v>419</v>
      </c>
      <c r="G143" s="68" t="s">
        <v>420</v>
      </c>
      <c r="H143" s="68" t="s">
        <v>287</v>
      </c>
      <c r="I143" s="41">
        <v>11754</v>
      </c>
      <c r="J143" s="51" t="s">
        <v>416</v>
      </c>
      <c r="K143" s="99"/>
    </row>
    <row r="144" spans="1:11" s="29" customFormat="1" ht="30" customHeight="1">
      <c r="A144" s="93"/>
      <c r="B144" s="86" t="s">
        <v>49</v>
      </c>
      <c r="C144" s="14" t="s">
        <v>0</v>
      </c>
      <c r="D144" s="25" t="s">
        <v>475</v>
      </c>
      <c r="E144" s="24">
        <v>44112</v>
      </c>
      <c r="F144" s="61" t="s">
        <v>474</v>
      </c>
      <c r="G144" s="68" t="s">
        <v>420</v>
      </c>
      <c r="H144" s="71" t="s">
        <v>473</v>
      </c>
      <c r="I144" s="44">
        <v>6996</v>
      </c>
      <c r="J144" s="25" t="s">
        <v>417</v>
      </c>
      <c r="K144" s="99"/>
    </row>
    <row r="145" spans="1:11" s="29" customFormat="1" ht="30" customHeight="1">
      <c r="A145" s="89"/>
      <c r="B145" s="86" t="s">
        <v>49</v>
      </c>
      <c r="C145" s="14" t="s">
        <v>0</v>
      </c>
      <c r="D145" s="25" t="s">
        <v>476</v>
      </c>
      <c r="E145" s="24">
        <v>44112</v>
      </c>
      <c r="F145" s="61" t="s">
        <v>478</v>
      </c>
      <c r="G145" s="71" t="s">
        <v>147</v>
      </c>
      <c r="H145" s="71" t="s">
        <v>477</v>
      </c>
      <c r="I145" s="44">
        <v>323.88</v>
      </c>
      <c r="J145" s="25" t="s">
        <v>418</v>
      </c>
      <c r="K145" s="99"/>
    </row>
    <row r="146" spans="1:11" s="26" customFormat="1" ht="30" customHeight="1">
      <c r="A146" s="14">
        <v>63</v>
      </c>
      <c r="B146" s="35" t="s">
        <v>51</v>
      </c>
      <c r="C146" s="53" t="s">
        <v>694</v>
      </c>
      <c r="D146" s="51" t="s">
        <v>502</v>
      </c>
      <c r="E146" s="24">
        <v>44113</v>
      </c>
      <c r="F146" s="62" t="s">
        <v>501</v>
      </c>
      <c r="G146" s="73" t="s">
        <v>503</v>
      </c>
      <c r="H146" s="73" t="s">
        <v>500</v>
      </c>
      <c r="I146" s="43">
        <v>5270</v>
      </c>
      <c r="J146" s="39" t="s">
        <v>499</v>
      </c>
      <c r="K146" s="99"/>
    </row>
    <row r="147" spans="1:11" s="20" customFormat="1" ht="30" customHeight="1">
      <c r="A147" s="53">
        <v>64</v>
      </c>
      <c r="B147" s="35" t="s">
        <v>50</v>
      </c>
      <c r="C147" s="53" t="s">
        <v>694</v>
      </c>
      <c r="D147" s="51" t="s">
        <v>319</v>
      </c>
      <c r="E147" s="48">
        <v>44117</v>
      </c>
      <c r="F147" s="57" t="s">
        <v>421</v>
      </c>
      <c r="G147" s="68" t="s">
        <v>190</v>
      </c>
      <c r="H147" s="68" t="s">
        <v>320</v>
      </c>
      <c r="I147" s="41">
        <v>2700</v>
      </c>
      <c r="J147" s="46" t="s">
        <v>321</v>
      </c>
      <c r="K147" s="99"/>
    </row>
    <row r="148" spans="1:11" s="26" customFormat="1" ht="30" customHeight="1">
      <c r="A148" s="14">
        <v>65</v>
      </c>
      <c r="B148" s="35" t="s">
        <v>47</v>
      </c>
      <c r="C148" s="14" t="s">
        <v>694</v>
      </c>
      <c r="D148" s="25" t="s">
        <v>505</v>
      </c>
      <c r="E148" s="24">
        <v>44118</v>
      </c>
      <c r="F148" s="58" t="s">
        <v>506</v>
      </c>
      <c r="G148" s="69" t="s">
        <v>120</v>
      </c>
      <c r="H148" s="69" t="s">
        <v>119</v>
      </c>
      <c r="I148" s="43">
        <v>49903</v>
      </c>
      <c r="J148" s="38" t="s">
        <v>504</v>
      </c>
      <c r="K148" s="99" t="s">
        <v>0</v>
      </c>
    </row>
    <row r="149" spans="1:11" s="20" customFormat="1" ht="43.5" customHeight="1">
      <c r="A149" s="85">
        <v>66</v>
      </c>
      <c r="B149" s="82" t="s">
        <v>48</v>
      </c>
      <c r="C149" s="53" t="s">
        <v>14</v>
      </c>
      <c r="D149" s="51" t="s">
        <v>480</v>
      </c>
      <c r="E149" s="48">
        <v>44118</v>
      </c>
      <c r="F149" s="57" t="s">
        <v>422</v>
      </c>
      <c r="G149" s="68" t="s">
        <v>199</v>
      </c>
      <c r="H149" s="68" t="s">
        <v>266</v>
      </c>
      <c r="I149" s="41">
        <v>59980</v>
      </c>
      <c r="J149" s="46" t="s">
        <v>322</v>
      </c>
      <c r="K149" s="99"/>
    </row>
    <row r="150" spans="1:11" s="20" customFormat="1" ht="30" customHeight="1">
      <c r="A150" s="89"/>
      <c r="B150" s="82" t="s">
        <v>48</v>
      </c>
      <c r="C150" s="53" t="s">
        <v>14</v>
      </c>
      <c r="D150" s="51" t="s">
        <v>479</v>
      </c>
      <c r="E150" s="48">
        <v>44118</v>
      </c>
      <c r="F150" s="57" t="s">
        <v>423</v>
      </c>
      <c r="G150" s="68" t="s">
        <v>388</v>
      </c>
      <c r="H150" s="68" t="s">
        <v>202</v>
      </c>
      <c r="I150" s="41">
        <v>14820.2</v>
      </c>
      <c r="J150" s="46" t="s">
        <v>323</v>
      </c>
      <c r="K150" s="52"/>
    </row>
    <row r="151" spans="1:11" s="13" customFormat="1" ht="30" customHeight="1">
      <c r="A151" s="85">
        <v>67</v>
      </c>
      <c r="B151" s="82" t="s">
        <v>38</v>
      </c>
      <c r="C151" s="53" t="s">
        <v>14</v>
      </c>
      <c r="D151" s="51" t="s">
        <v>530</v>
      </c>
      <c r="E151" s="48">
        <v>44119</v>
      </c>
      <c r="F151" s="63" t="s">
        <v>727</v>
      </c>
      <c r="G151" s="73" t="s">
        <v>109</v>
      </c>
      <c r="H151" s="73" t="s">
        <v>531</v>
      </c>
      <c r="I151" s="43">
        <v>17710</v>
      </c>
      <c r="J151" s="46" t="s">
        <v>532</v>
      </c>
      <c r="K151" s="99" t="s">
        <v>0</v>
      </c>
    </row>
    <row r="152" spans="1:11" s="13" customFormat="1" ht="30" customHeight="1">
      <c r="A152" s="89"/>
      <c r="B152" s="82" t="s">
        <v>38</v>
      </c>
      <c r="C152" s="53" t="s">
        <v>14</v>
      </c>
      <c r="D152" s="51" t="s">
        <v>530</v>
      </c>
      <c r="E152" s="48">
        <v>44119</v>
      </c>
      <c r="F152" s="63" t="s">
        <v>728</v>
      </c>
      <c r="G152" s="73" t="s">
        <v>109</v>
      </c>
      <c r="H152" s="73" t="s">
        <v>531</v>
      </c>
      <c r="I152" s="43">
        <v>8884.8</v>
      </c>
      <c r="J152" s="46" t="s">
        <v>532</v>
      </c>
      <c r="K152" s="99"/>
    </row>
    <row r="153" spans="1:11" s="20" customFormat="1" ht="30" customHeight="1">
      <c r="A153" s="53">
        <v>68</v>
      </c>
      <c r="B153" s="35" t="s">
        <v>46</v>
      </c>
      <c r="C153" s="53" t="s">
        <v>694</v>
      </c>
      <c r="D153" s="51" t="s">
        <v>427</v>
      </c>
      <c r="E153" s="48">
        <v>44120</v>
      </c>
      <c r="F153" s="57" t="s">
        <v>428</v>
      </c>
      <c r="G153" s="68" t="s">
        <v>424</v>
      </c>
      <c r="H153" s="68" t="s">
        <v>425</v>
      </c>
      <c r="I153" s="45">
        <v>49882</v>
      </c>
      <c r="J153" s="36" t="s">
        <v>426</v>
      </c>
      <c r="K153" s="99"/>
    </row>
    <row r="154" spans="1:11" s="20" customFormat="1" ht="30" customHeight="1">
      <c r="A154" s="85">
        <v>69</v>
      </c>
      <c r="B154" s="82" t="s">
        <v>42</v>
      </c>
      <c r="C154" s="53" t="s">
        <v>14</v>
      </c>
      <c r="D154" s="51" t="s">
        <v>512</v>
      </c>
      <c r="E154" s="83">
        <v>44125</v>
      </c>
      <c r="F154" s="64" t="s">
        <v>511</v>
      </c>
      <c r="G154" s="73" t="s">
        <v>107</v>
      </c>
      <c r="H154" s="73" t="s">
        <v>12</v>
      </c>
      <c r="I154" s="43">
        <v>3686.08</v>
      </c>
      <c r="J154" s="39" t="s">
        <v>509</v>
      </c>
      <c r="K154" s="99"/>
    </row>
    <row r="155" spans="1:11" s="13" customFormat="1" ht="30" customHeight="1">
      <c r="A155" s="89"/>
      <c r="B155" s="82" t="s">
        <v>42</v>
      </c>
      <c r="C155" s="53" t="s">
        <v>14</v>
      </c>
      <c r="D155" s="51" t="s">
        <v>515</v>
      </c>
      <c r="E155" s="83"/>
      <c r="F155" s="64" t="s">
        <v>514</v>
      </c>
      <c r="G155" s="73" t="s">
        <v>107</v>
      </c>
      <c r="H155" s="73" t="s">
        <v>513</v>
      </c>
      <c r="I155" s="43">
        <v>2016</v>
      </c>
      <c r="J155" s="39" t="s">
        <v>510</v>
      </c>
      <c r="K155" s="99"/>
    </row>
    <row r="156" spans="1:11" s="20" customFormat="1" ht="30" customHeight="1">
      <c r="A156" s="53">
        <v>70</v>
      </c>
      <c r="B156" s="35" t="s">
        <v>44</v>
      </c>
      <c r="C156" s="53" t="s">
        <v>723</v>
      </c>
      <c r="D156" s="53" t="s">
        <v>519</v>
      </c>
      <c r="E156" s="48">
        <v>44128</v>
      </c>
      <c r="F156" s="64" t="s">
        <v>520</v>
      </c>
      <c r="G156" s="73" t="s">
        <v>518</v>
      </c>
      <c r="H156" s="73" t="s">
        <v>516</v>
      </c>
      <c r="I156" s="43">
        <v>59356.8</v>
      </c>
      <c r="J156" s="39" t="s">
        <v>517</v>
      </c>
      <c r="K156" s="99"/>
    </row>
    <row r="157" spans="1:11" s="13" customFormat="1" ht="30" customHeight="1">
      <c r="A157" s="53">
        <v>71</v>
      </c>
      <c r="B157" s="35" t="s">
        <v>24</v>
      </c>
      <c r="C157" s="53" t="s">
        <v>723</v>
      </c>
      <c r="D157" s="51" t="s">
        <v>191</v>
      </c>
      <c r="E157" s="48">
        <v>44128</v>
      </c>
      <c r="F157" s="64" t="s">
        <v>523</v>
      </c>
      <c r="G157" s="73" t="s">
        <v>524</v>
      </c>
      <c r="H157" s="73" t="s">
        <v>522</v>
      </c>
      <c r="I157" s="43">
        <v>8479.24</v>
      </c>
      <c r="J157" s="39" t="s">
        <v>521</v>
      </c>
      <c r="K157" s="99"/>
    </row>
    <row r="158" spans="1:11" s="13" customFormat="1" ht="30" customHeight="1">
      <c r="A158" s="53">
        <v>72</v>
      </c>
      <c r="B158" s="35" t="s">
        <v>40</v>
      </c>
      <c r="C158" s="53" t="s">
        <v>723</v>
      </c>
      <c r="D158" s="53" t="s">
        <v>527</v>
      </c>
      <c r="E158" s="48">
        <v>44128</v>
      </c>
      <c r="F158" s="64" t="s">
        <v>526</v>
      </c>
      <c r="G158" s="73" t="s">
        <v>518</v>
      </c>
      <c r="H158" s="73" t="s">
        <v>516</v>
      </c>
      <c r="I158" s="43">
        <v>6741</v>
      </c>
      <c r="J158" s="39" t="s">
        <v>525</v>
      </c>
      <c r="K158" s="99" t="s">
        <v>0</v>
      </c>
    </row>
    <row r="159" spans="1:11" s="13" customFormat="1" ht="30" customHeight="1">
      <c r="A159" s="85">
        <v>73</v>
      </c>
      <c r="B159" s="86" t="s">
        <v>17</v>
      </c>
      <c r="C159" s="108" t="s">
        <v>725</v>
      </c>
      <c r="D159" s="88" t="s">
        <v>533</v>
      </c>
      <c r="E159" s="87">
        <v>44130</v>
      </c>
      <c r="F159" s="104" t="s">
        <v>534</v>
      </c>
      <c r="G159" s="105" t="s">
        <v>729</v>
      </c>
      <c r="H159" s="105" t="s">
        <v>535</v>
      </c>
      <c r="I159" s="43">
        <v>2355</v>
      </c>
      <c r="J159" s="38" t="s">
        <v>529</v>
      </c>
      <c r="K159" s="99"/>
    </row>
    <row r="160" spans="1:11" s="13" customFormat="1" ht="15.75" customHeight="1">
      <c r="A160" s="89"/>
      <c r="B160" s="90"/>
      <c r="C160" s="92"/>
      <c r="D160" s="92"/>
      <c r="E160" s="91"/>
      <c r="F160" s="106"/>
      <c r="G160" s="107"/>
      <c r="H160" s="107"/>
      <c r="I160" s="43">
        <v>2355</v>
      </c>
      <c r="J160" s="38" t="s">
        <v>528</v>
      </c>
      <c r="K160" s="99"/>
    </row>
    <row r="161" spans="1:11" s="13" customFormat="1" ht="54.75" customHeight="1">
      <c r="A161" s="53">
        <v>74</v>
      </c>
      <c r="B161" s="35" t="s">
        <v>43</v>
      </c>
      <c r="C161" s="53" t="s">
        <v>723</v>
      </c>
      <c r="D161" s="53" t="s">
        <v>536</v>
      </c>
      <c r="E161" s="48">
        <v>44131</v>
      </c>
      <c r="F161" s="64" t="s">
        <v>537</v>
      </c>
      <c r="G161" s="77" t="s">
        <v>730</v>
      </c>
      <c r="H161" s="69" t="s">
        <v>538</v>
      </c>
      <c r="I161" s="43">
        <v>4300</v>
      </c>
      <c r="J161" s="38" t="s">
        <v>539</v>
      </c>
      <c r="K161" s="99"/>
    </row>
    <row r="162" spans="1:11" s="13" customFormat="1" ht="57.75" customHeight="1">
      <c r="A162" s="53">
        <v>75</v>
      </c>
      <c r="B162" s="35" t="s">
        <v>41</v>
      </c>
      <c r="C162" s="53" t="s">
        <v>724</v>
      </c>
      <c r="D162" s="51" t="s">
        <v>542</v>
      </c>
      <c r="E162" s="48">
        <v>44131</v>
      </c>
      <c r="F162" s="64" t="s">
        <v>541</v>
      </c>
      <c r="G162" s="77" t="s">
        <v>268</v>
      </c>
      <c r="H162" s="69" t="s">
        <v>211</v>
      </c>
      <c r="I162" s="43">
        <v>10057.13</v>
      </c>
      <c r="J162" s="38" t="s">
        <v>540</v>
      </c>
      <c r="K162" s="32" t="s">
        <v>0</v>
      </c>
    </row>
    <row r="163" spans="1:11" s="13" customFormat="1" ht="28.5" customHeight="1">
      <c r="A163" s="85">
        <v>76</v>
      </c>
      <c r="B163" s="82" t="s">
        <v>39</v>
      </c>
      <c r="C163" s="101" t="s">
        <v>694</v>
      </c>
      <c r="D163" s="108" t="s">
        <v>545</v>
      </c>
      <c r="E163" s="109">
        <v>44133</v>
      </c>
      <c r="F163" s="64" t="s">
        <v>544</v>
      </c>
      <c r="G163" s="77" t="s">
        <v>147</v>
      </c>
      <c r="H163" s="69" t="s">
        <v>135</v>
      </c>
      <c r="I163" s="43">
        <v>4629.56</v>
      </c>
      <c r="J163" s="38" t="s">
        <v>543</v>
      </c>
      <c r="K163" s="32" t="s">
        <v>0</v>
      </c>
    </row>
    <row r="164" spans="1:11" s="13" customFormat="1" ht="42.75" customHeight="1">
      <c r="A164" s="93"/>
      <c r="B164" s="82" t="s">
        <v>39</v>
      </c>
      <c r="C164" s="101" t="s">
        <v>694</v>
      </c>
      <c r="D164" s="108" t="s">
        <v>545</v>
      </c>
      <c r="E164" s="109">
        <v>44133</v>
      </c>
      <c r="F164" s="64" t="s">
        <v>547</v>
      </c>
      <c r="G164" s="77" t="s">
        <v>134</v>
      </c>
      <c r="H164" s="69" t="s">
        <v>135</v>
      </c>
      <c r="I164" s="43">
        <v>25450</v>
      </c>
      <c r="J164" s="38" t="s">
        <v>548</v>
      </c>
      <c r="K164" s="32"/>
    </row>
    <row r="165" spans="1:11" s="13" customFormat="1" ht="30" customHeight="1">
      <c r="A165" s="93"/>
      <c r="B165" s="82" t="s">
        <v>39</v>
      </c>
      <c r="C165" s="101" t="s">
        <v>694</v>
      </c>
      <c r="D165" s="108" t="s">
        <v>545</v>
      </c>
      <c r="E165" s="109">
        <v>44133</v>
      </c>
      <c r="F165" s="64" t="s">
        <v>551</v>
      </c>
      <c r="G165" s="77" t="s">
        <v>134</v>
      </c>
      <c r="H165" s="69" t="s">
        <v>550</v>
      </c>
      <c r="I165" s="43">
        <v>520</v>
      </c>
      <c r="J165" s="38" t="s">
        <v>549</v>
      </c>
      <c r="K165" s="32"/>
    </row>
    <row r="166" spans="1:11" s="13" customFormat="1" ht="45" customHeight="1">
      <c r="A166" s="89"/>
      <c r="B166" s="82" t="s">
        <v>39</v>
      </c>
      <c r="C166" s="101" t="s">
        <v>694</v>
      </c>
      <c r="D166" s="108" t="s">
        <v>545</v>
      </c>
      <c r="E166" s="109">
        <v>44133</v>
      </c>
      <c r="F166" s="64" t="s">
        <v>554</v>
      </c>
      <c r="G166" s="77" t="s">
        <v>134</v>
      </c>
      <c r="H166" s="69" t="s">
        <v>553</v>
      </c>
      <c r="I166" s="43">
        <v>1188</v>
      </c>
      <c r="J166" s="38" t="s">
        <v>552</v>
      </c>
      <c r="K166" s="32"/>
    </row>
    <row r="167" spans="1:11" s="13" customFormat="1" ht="60" customHeight="1">
      <c r="A167" s="85">
        <v>77</v>
      </c>
      <c r="B167" s="100" t="s">
        <v>36</v>
      </c>
      <c r="C167" s="53" t="s">
        <v>14</v>
      </c>
      <c r="D167" s="51" t="s">
        <v>480</v>
      </c>
      <c r="E167" s="48">
        <v>44141</v>
      </c>
      <c r="F167" s="103" t="s">
        <v>557</v>
      </c>
      <c r="G167" s="69" t="s">
        <v>731</v>
      </c>
      <c r="H167" s="69" t="s">
        <v>556</v>
      </c>
      <c r="I167" s="43">
        <v>87000</v>
      </c>
      <c r="J167" s="38" t="s">
        <v>555</v>
      </c>
      <c r="K167" s="98" t="s">
        <v>0</v>
      </c>
    </row>
    <row r="168" spans="1:11" s="13" customFormat="1" ht="45" customHeight="1">
      <c r="A168" s="89"/>
      <c r="B168" s="100" t="s">
        <v>36</v>
      </c>
      <c r="C168" s="51" t="s">
        <v>14</v>
      </c>
      <c r="D168" s="51" t="s">
        <v>479</v>
      </c>
      <c r="E168" s="48">
        <v>44141</v>
      </c>
      <c r="F168" s="64" t="s">
        <v>560</v>
      </c>
      <c r="G168" s="69" t="s">
        <v>559</v>
      </c>
      <c r="H168" s="69" t="s">
        <v>202</v>
      </c>
      <c r="I168" s="43">
        <v>7020</v>
      </c>
      <c r="J168" s="38" t="s">
        <v>558</v>
      </c>
      <c r="K168" s="98"/>
    </row>
    <row r="169" spans="1:11" s="13" customFormat="1" ht="30" customHeight="1">
      <c r="A169" s="53">
        <v>78</v>
      </c>
      <c r="B169" s="35" t="s">
        <v>37</v>
      </c>
      <c r="C169" s="53" t="s">
        <v>694</v>
      </c>
      <c r="D169" s="51" t="s">
        <v>565</v>
      </c>
      <c r="E169" s="48">
        <v>44145</v>
      </c>
      <c r="F169" s="64" t="s">
        <v>564</v>
      </c>
      <c r="G169" s="69" t="s">
        <v>563</v>
      </c>
      <c r="H169" s="69" t="s">
        <v>562</v>
      </c>
      <c r="I169" s="43">
        <v>48500</v>
      </c>
      <c r="J169" s="38" t="s">
        <v>561</v>
      </c>
      <c r="K169" s="98"/>
    </row>
    <row r="170" spans="1:11" s="13" customFormat="1" ht="57">
      <c r="A170" s="53">
        <v>79</v>
      </c>
      <c r="B170" s="35" t="s">
        <v>35</v>
      </c>
      <c r="C170" s="53" t="s">
        <v>695</v>
      </c>
      <c r="D170" s="51" t="s">
        <v>570</v>
      </c>
      <c r="E170" s="48">
        <v>44152</v>
      </c>
      <c r="F170" s="64" t="s">
        <v>569</v>
      </c>
      <c r="G170" s="69" t="s">
        <v>568</v>
      </c>
      <c r="H170" s="69" t="s">
        <v>567</v>
      </c>
      <c r="I170" s="43">
        <v>500</v>
      </c>
      <c r="J170" s="38" t="s">
        <v>566</v>
      </c>
      <c r="K170" s="98"/>
    </row>
    <row r="171" spans="1:11" s="13" customFormat="1" ht="60">
      <c r="A171" s="53">
        <v>80</v>
      </c>
      <c r="B171" s="35" t="s">
        <v>33</v>
      </c>
      <c r="C171" s="53" t="s">
        <v>723</v>
      </c>
      <c r="D171" s="53" t="s">
        <v>574</v>
      </c>
      <c r="E171" s="48">
        <v>44154</v>
      </c>
      <c r="F171" s="58" t="s">
        <v>573</v>
      </c>
      <c r="G171" s="69" t="s">
        <v>572</v>
      </c>
      <c r="H171" s="68" t="s">
        <v>303</v>
      </c>
      <c r="I171" s="43">
        <v>403.24</v>
      </c>
      <c r="J171" s="38" t="s">
        <v>571</v>
      </c>
      <c r="K171" s="98"/>
    </row>
    <row r="172" spans="1:11" s="13" customFormat="1" ht="55.5" customHeight="1">
      <c r="A172" s="53">
        <v>81</v>
      </c>
      <c r="B172" s="35" t="s">
        <v>32</v>
      </c>
      <c r="C172" s="53" t="s">
        <v>723</v>
      </c>
      <c r="D172" s="53" t="s">
        <v>578</v>
      </c>
      <c r="E172" s="48">
        <v>44154</v>
      </c>
      <c r="F172" s="58" t="s">
        <v>577</v>
      </c>
      <c r="G172" s="69" t="s">
        <v>576</v>
      </c>
      <c r="H172" s="68" t="s">
        <v>303</v>
      </c>
      <c r="I172" s="43">
        <v>216.03</v>
      </c>
      <c r="J172" s="38" t="s">
        <v>575</v>
      </c>
      <c r="K172" s="98"/>
    </row>
    <row r="173" spans="1:11" s="13" customFormat="1" ht="60" customHeight="1">
      <c r="A173" s="85">
        <v>82</v>
      </c>
      <c r="B173" s="82" t="s">
        <v>34</v>
      </c>
      <c r="C173" s="101" t="s">
        <v>694</v>
      </c>
      <c r="D173" s="108" t="s">
        <v>582</v>
      </c>
      <c r="E173" s="102">
        <v>44154</v>
      </c>
      <c r="F173" s="58" t="s">
        <v>581</v>
      </c>
      <c r="G173" s="69" t="s">
        <v>546</v>
      </c>
      <c r="H173" s="69" t="s">
        <v>580</v>
      </c>
      <c r="I173" s="43">
        <v>3160</v>
      </c>
      <c r="J173" s="38" t="s">
        <v>579</v>
      </c>
      <c r="K173" s="98" t="s">
        <v>0</v>
      </c>
    </row>
    <row r="174" spans="1:11" s="13" customFormat="1" ht="30" customHeight="1">
      <c r="A174" s="89"/>
      <c r="B174" s="82" t="s">
        <v>34</v>
      </c>
      <c r="C174" s="101" t="s">
        <v>694</v>
      </c>
      <c r="D174" s="108" t="s">
        <v>582</v>
      </c>
      <c r="E174" s="102">
        <v>44154</v>
      </c>
      <c r="F174" s="58" t="s">
        <v>585</v>
      </c>
      <c r="G174" s="69" t="s">
        <v>546</v>
      </c>
      <c r="H174" s="69" t="s">
        <v>550</v>
      </c>
      <c r="I174" s="43">
        <v>4979</v>
      </c>
      <c r="J174" s="38" t="s">
        <v>583</v>
      </c>
      <c r="K174" s="98"/>
    </row>
    <row r="175" spans="1:11" s="13" customFormat="1" ht="44.25" customHeight="1">
      <c r="A175" s="53">
        <v>83</v>
      </c>
      <c r="B175" s="35" t="s">
        <v>31</v>
      </c>
      <c r="C175" s="53" t="s">
        <v>14</v>
      </c>
      <c r="D175" s="51" t="s">
        <v>589</v>
      </c>
      <c r="E175" s="48">
        <v>44154</v>
      </c>
      <c r="F175" s="58" t="s">
        <v>588</v>
      </c>
      <c r="G175" s="69" t="s">
        <v>587</v>
      </c>
      <c r="H175" s="70" t="s">
        <v>104</v>
      </c>
      <c r="I175" s="43">
        <v>22230</v>
      </c>
      <c r="J175" s="38" t="s">
        <v>586</v>
      </c>
      <c r="K175" s="98"/>
    </row>
    <row r="176" spans="1:11" s="13" customFormat="1" ht="44.25" customHeight="1">
      <c r="A176" s="85">
        <v>84</v>
      </c>
      <c r="B176" s="82" t="s">
        <v>29</v>
      </c>
      <c r="C176" s="53" t="s">
        <v>14</v>
      </c>
      <c r="D176" s="51" t="s">
        <v>594</v>
      </c>
      <c r="E176" s="48">
        <v>44161</v>
      </c>
      <c r="F176" s="58" t="s">
        <v>592</v>
      </c>
      <c r="G176" s="69" t="s">
        <v>593</v>
      </c>
      <c r="H176" s="69" t="s">
        <v>591</v>
      </c>
      <c r="I176" s="43">
        <v>2016</v>
      </c>
      <c r="J176" s="38" t="s">
        <v>590</v>
      </c>
      <c r="K176" s="98"/>
    </row>
    <row r="177" spans="1:11" s="13" customFormat="1" ht="44.25" customHeight="1">
      <c r="A177" s="93"/>
      <c r="B177" s="82" t="s">
        <v>29</v>
      </c>
      <c r="C177" s="53" t="s">
        <v>14</v>
      </c>
      <c r="D177" s="51" t="s">
        <v>597</v>
      </c>
      <c r="E177" s="48">
        <v>44161</v>
      </c>
      <c r="F177" s="58" t="s">
        <v>596</v>
      </c>
      <c r="G177" s="69" t="s">
        <v>593</v>
      </c>
      <c r="H177" s="69" t="s">
        <v>414</v>
      </c>
      <c r="I177" s="43">
        <v>2232</v>
      </c>
      <c r="J177" s="38" t="s">
        <v>595</v>
      </c>
      <c r="K177" s="50"/>
    </row>
    <row r="178" spans="1:11" s="13" customFormat="1" ht="44.25" customHeight="1">
      <c r="A178" s="89"/>
      <c r="B178" s="82" t="s">
        <v>29</v>
      </c>
      <c r="C178" s="53" t="s">
        <v>14</v>
      </c>
      <c r="D178" s="51" t="s">
        <v>471</v>
      </c>
      <c r="E178" s="48">
        <v>44161</v>
      </c>
      <c r="F178" s="58" t="s">
        <v>599</v>
      </c>
      <c r="G178" s="69" t="s">
        <v>584</v>
      </c>
      <c r="H178" s="69" t="s">
        <v>135</v>
      </c>
      <c r="I178" s="43">
        <v>2600</v>
      </c>
      <c r="J178" s="38" t="s">
        <v>598</v>
      </c>
      <c r="K178" s="50"/>
    </row>
    <row r="179" spans="1:11" s="13" customFormat="1" ht="58.5" customHeight="1">
      <c r="A179" s="53">
        <v>85</v>
      </c>
      <c r="B179" s="35" t="s">
        <v>30</v>
      </c>
      <c r="C179" s="53" t="s">
        <v>694</v>
      </c>
      <c r="D179" s="51" t="s">
        <v>604</v>
      </c>
      <c r="E179" s="48">
        <v>44161</v>
      </c>
      <c r="F179" s="58" t="s">
        <v>603</v>
      </c>
      <c r="G179" s="69" t="s">
        <v>602</v>
      </c>
      <c r="H179" s="69" t="s">
        <v>601</v>
      </c>
      <c r="I179" s="43">
        <v>1700</v>
      </c>
      <c r="J179" s="38" t="s">
        <v>600</v>
      </c>
      <c r="K179" s="50" t="s">
        <v>0</v>
      </c>
    </row>
    <row r="180" ht="15.75" customHeight="1">
      <c r="I180" s="33">
        <f>SUM(I3:I179)</f>
        <v>1984572.8800000001</v>
      </c>
    </row>
  </sheetData>
  <sheetProtection selectLockedCells="1" selectUnlockedCells="1"/>
  <autoFilter ref="A2:K180"/>
  <hyperlinks>
    <hyperlink ref="B57" display=" 017303.000388/2020 "/>
    <hyperlink ref="B48" display=" 017303.000218/2020 "/>
    <hyperlink ref="B53" display=" 017303.000394/2020 "/>
    <hyperlink ref="B96" display=" 017303.000511/2020 "/>
    <hyperlink ref="B93" display=" 017303.000536/2020 "/>
    <hyperlink ref="B92" display=" 017303.000227/2020 "/>
    <hyperlink ref="B82" display=" 017303.000557/2020 "/>
    <hyperlink ref="B90" display=" 017303.000559/2020 "/>
    <hyperlink ref="B73" display=" 017303.000486/2020 "/>
    <hyperlink ref="B62" display=" 017303.000445/2020 "/>
    <hyperlink ref="B58" display=" 017303.000371/2020 "/>
    <hyperlink ref="B55" display=" 017303.000278/2020 "/>
    <hyperlink ref="B56" display=" 017303.000429/2020 "/>
    <hyperlink ref="B54" display=" 017303.000402/2020 "/>
    <hyperlink ref="B39" display=" 017303.000262/2020 "/>
    <hyperlink ref="B52" display=" 017303.000430/2020 "/>
    <hyperlink ref="B49" display=" 017303.000296/2020 "/>
    <hyperlink ref="B51" display=" 017303.000310/2020 "/>
    <hyperlink ref="B47" display=" 017303.000374/2020 "/>
    <hyperlink ref="B35" display=" 017303.000239/2020 "/>
    <hyperlink ref="B27" display=" 017303.000179/2020 "/>
    <hyperlink ref="B15" display=" 017303.000110/2020 "/>
    <hyperlink ref="B9" display=" 017303.000978/2019 "/>
    <hyperlink ref="B5" display=" 017303.000108/2020 "/>
    <hyperlink ref="B8" display=" 017303.000111/2020 "/>
    <hyperlink ref="B3" display=" 017303.000073/2020 "/>
    <hyperlink ref="B4" display=" 017303.000092/2020 "/>
    <hyperlink ref="B18" display=" 017303.000117/2020 "/>
    <hyperlink ref="B16" display=" 017303.000116/2020 "/>
    <hyperlink ref="B130" display=" 017303.000098/2020 "/>
    <hyperlink ref="B120" display=" 017303.000100/2020 "/>
    <hyperlink ref="B157" display=" 017303.001168/2020 "/>
    <hyperlink ref="B179" display=" 017303.001288/2020 "/>
    <hyperlink ref="B175" display=" 017303.001262/2020 "/>
    <hyperlink ref="B172" display=" 017303.001227/2020 "/>
    <hyperlink ref="B171" display=" 017303.001222/2020 "/>
    <hyperlink ref="B173" display=" 017303.001240/2020 "/>
    <hyperlink ref="B170" display=" 017303.001209/2020 "/>
    <hyperlink ref="B167" display=" 017303.001195/2000 "/>
    <hyperlink ref="B151" display=" 017303.001147/2020 "/>
    <hyperlink ref="B158" display=" 017303.001170/2020 "/>
    <hyperlink ref="B162" display=" 017303.001119/2020 "/>
    <hyperlink ref="B161" display=" 017303.001030/2020 "/>
    <hyperlink ref="B156" display=" 017303.001166/2020 "/>
    <hyperlink ref="B133" display=" 017303.000202/2020 "/>
    <hyperlink ref="B153" display=" 017303.001118/2020 "/>
    <hyperlink ref="B148" display=" 017303.001079/2020 "/>
    <hyperlink ref="B149" display=" 017303.001153/2020 "/>
    <hyperlink ref="B147" display=" 017303.001120/2020 "/>
    <hyperlink ref="B146" display=" 017303.001059/2020 "/>
    <hyperlink ref="B141" display=" 017303.001073/2020 "/>
    <hyperlink ref="B140" display=" 017303.000079/2020 "/>
    <hyperlink ref="B135" display=" 017303.001021/2020 "/>
    <hyperlink ref="B132" display=" 017303.001023/2020 "/>
    <hyperlink ref="B131" display=" 017303.000200/2020 "/>
    <hyperlink ref="B109" display=" 017303.000007/2020 "/>
    <hyperlink ref="B119" display=" 017303.000056/2020 "/>
    <hyperlink ref="B118" display=" 017303.000031/2020 "/>
    <hyperlink ref="B111" display=" 017303.000005/2020 "/>
    <hyperlink ref="B114" display=" 017303.000059/2020 "/>
    <hyperlink ref="B97" display=" 017303.000617/2020 "/>
    <hyperlink ref="B60" display=" 017303.000413/2020 "/>
    <hyperlink ref="B71" display=" 017303.000503/2020 "/>
    <hyperlink ref="B63:B69" display=" 017303.000512/2020 "/>
    <hyperlink ref="B83" display=" 017303.000537/2020 "/>
    <hyperlink ref="B85" display=" 017303.000553/2020 "/>
    <hyperlink ref="B80" display=" 017303.000551/2020 "/>
    <hyperlink ref="B169" display=" 017303.001199/2020 "/>
    <hyperlink ref="B154" display=" 017303.001163/2020 "/>
    <hyperlink ref="B159" display=" 017303.001107/2020 "/>
    <hyperlink ref="B95" display=" 017303.000584/2020 "/>
    <hyperlink ref="B6" display=" 017303.000108/2020 "/>
    <hyperlink ref="B7" display=" 017303.000108/2020 "/>
    <hyperlink ref="B84" display=" 017303.000537/2020 "/>
    <hyperlink ref="B86" display=" 017303.000553/2020 "/>
    <hyperlink ref="B87" display=" 017303.000553/2020 "/>
    <hyperlink ref="B88" display=" 017303.000553/2020 "/>
    <hyperlink ref="B89" display=" 017303.000553/2020 "/>
    <hyperlink ref="B91" display=" 017303.000559/2020 "/>
    <hyperlink ref="B112" display=" 017303.000005/2020 "/>
    <hyperlink ref="B113" display=" 017303.000005/2020 "/>
    <hyperlink ref="B115" display=" 017303.000059/2020 "/>
    <hyperlink ref="B116" display=" 017303.000059/2020 "/>
    <hyperlink ref="B117" display=" 017303.000059/2020 "/>
    <hyperlink ref="B122:B129" display=" 017303.000056/2020 "/>
    <hyperlink ref="B10" display=" 017303.000978/2019 "/>
    <hyperlink ref="B11:B14" display=" 017303.000978/2019 "/>
    <hyperlink ref="B17" display=" 017303.000116/2020 "/>
    <hyperlink ref="B19" display=" 017303.000117/2020 "/>
    <hyperlink ref="B20" display=" 017303.000117/2020 "/>
    <hyperlink ref="B21" display=" 017303.000117/2020 "/>
    <hyperlink ref="B36:B38" display=" 017303.000239/2020 "/>
    <hyperlink ref="B40" display=" 017303.000262/2020 "/>
    <hyperlink ref="B50" display=" 017303.000296/2020 "/>
    <hyperlink ref="B59" display=" 017303.000371/2020 "/>
    <hyperlink ref="B61" display=" 017303.000413/2020 "/>
    <hyperlink ref="B64:B70" display=" 017303.000512/2020 "/>
    <hyperlink ref="B72" display=" 017303.000503/2020 "/>
    <hyperlink ref="B81" display=" 017303.000551/2020 "/>
    <hyperlink ref="B94" display=" 017303.000536/2020 "/>
    <hyperlink ref="B110" display=" 017303.000007/2020 "/>
    <hyperlink ref="B134" display=" 017303.000202/2020 "/>
    <hyperlink ref="B136" display=" 017303.001021/2020 "/>
    <hyperlink ref="B137:B139" display=" 017303.001023/2020 "/>
    <hyperlink ref="B142:B145" display=" 017303.001120/2020 "/>
    <hyperlink ref="B150" display=" 017303.001153/2020 "/>
    <hyperlink ref="B152" display=" 017303.001147/2020 "/>
    <hyperlink ref="B155" display=" 017303.001163/2020 "/>
    <hyperlink ref="B163:B166" display=" 017303.001170/2020 "/>
    <hyperlink ref="B168" display=" 017303.001195/2000 "/>
    <hyperlink ref="B174" display=" 017303.001240/2020 "/>
    <hyperlink ref="B121" display=" 017303.000100/2020 "/>
  </hyperlinks>
  <printOptions horizontalCentered="1"/>
  <pageMargins left="0.5118110236220472" right="0.5118110236220472" top="0.7874015748031497" bottom="0.7874015748031497" header="0.31496062992125984" footer="0.31496062992125984"/>
  <pageSetup fitToHeight="0" fitToWidth="1" orientation="landscape" paperSize="9" scale="52" r:id="rId2"/>
  <rowBreaks count="10" manualBreakCount="10">
    <brk id="10" max="26" man="1"/>
    <brk id="20" max="26" man="1"/>
    <brk id="35" max="26" man="1"/>
    <brk id="46" max="26" man="1"/>
    <brk id="54" max="26" man="1"/>
    <brk id="62" max="26" man="1"/>
    <brk id="80" max="26" man="1"/>
    <brk id="110" max="26" man="1"/>
    <brk id="141" max="26" man="1"/>
    <brk id="169" max="26" man="1"/>
  </rowBreaks>
  <drawing r:id="rId1"/>
</worksheet>
</file>

<file path=xl/worksheets/sheet3.xml><?xml version="1.0" encoding="utf-8"?>
<worksheet xmlns="http://schemas.openxmlformats.org/spreadsheetml/2006/main" xmlns:r="http://schemas.openxmlformats.org/officeDocument/2006/relationships">
  <dimension ref="A1:L92"/>
  <sheetViews>
    <sheetView showGridLines="0" tabSelected="1" zoomScale="71" zoomScaleNormal="71" zoomScalePageLayoutView="0" workbookViewId="0" topLeftCell="A1">
      <selection activeCell="C10" sqref="C10"/>
    </sheetView>
  </sheetViews>
  <sheetFormatPr defaultColWidth="9.140625" defaultRowHeight="15"/>
  <cols>
    <col min="1" max="1" width="8.7109375" style="2" customWidth="1"/>
    <col min="2" max="2" width="34.00390625" style="2" bestFit="1" customWidth="1"/>
    <col min="3" max="3" width="23.00390625" style="2" customWidth="1"/>
    <col min="4" max="4" width="20.140625" style="2" customWidth="1"/>
    <col min="5" max="5" width="13.7109375" style="2" hidden="1" customWidth="1"/>
    <col min="6" max="6" width="53.28125" style="2" customWidth="1"/>
    <col min="7" max="7" width="22.00390625" style="2" customWidth="1"/>
    <col min="8" max="8" width="38.57421875" style="2" customWidth="1"/>
    <col min="9" max="9" width="37.28125" style="2" customWidth="1"/>
    <col min="10" max="10" width="30.140625" style="2" customWidth="1"/>
    <col min="11" max="11" width="19.140625" style="2" customWidth="1"/>
    <col min="12" max="12" width="2.7109375" style="116" customWidth="1"/>
    <col min="13" max="16384" width="9.140625" style="2" customWidth="1"/>
  </cols>
  <sheetData>
    <row r="1" spans="1:11" ht="81.75" customHeight="1">
      <c r="A1" s="157"/>
      <c r="B1" s="157"/>
      <c r="C1" s="157"/>
      <c r="D1" s="157"/>
      <c r="E1" s="157"/>
      <c r="F1" s="157"/>
      <c r="G1" s="157"/>
      <c r="H1" s="157"/>
      <c r="I1" s="157"/>
      <c r="J1" s="157"/>
      <c r="K1" s="157"/>
    </row>
    <row r="2" spans="1:11" ht="18" customHeight="1">
      <c r="A2" s="145" t="s">
        <v>837</v>
      </c>
      <c r="B2" s="145"/>
      <c r="C2" s="145"/>
      <c r="D2" s="145"/>
      <c r="E2" s="145"/>
      <c r="F2" s="145"/>
      <c r="G2" s="145"/>
      <c r="H2" s="145"/>
      <c r="I2" s="145"/>
      <c r="J2" s="145"/>
      <c r="K2" s="145"/>
    </row>
    <row r="3" spans="1:11" ht="18" customHeight="1">
      <c r="A3" s="145" t="s">
        <v>838</v>
      </c>
      <c r="B3" s="145"/>
      <c r="C3" s="145"/>
      <c r="D3" s="145"/>
      <c r="E3" s="145"/>
      <c r="F3" s="145"/>
      <c r="G3" s="145"/>
      <c r="H3" s="145"/>
      <c r="I3" s="145"/>
      <c r="J3" s="145"/>
      <c r="K3" s="145"/>
    </row>
    <row r="4" spans="1:11" ht="18" customHeight="1">
      <c r="A4" s="145" t="s">
        <v>839</v>
      </c>
      <c r="B4" s="145"/>
      <c r="C4" s="145"/>
      <c r="D4" s="145"/>
      <c r="E4" s="145"/>
      <c r="F4" s="145"/>
      <c r="G4" s="145"/>
      <c r="H4" s="145"/>
      <c r="I4" s="145"/>
      <c r="J4" s="145"/>
      <c r="K4" s="145"/>
    </row>
    <row r="5" spans="1:11" ht="18" customHeight="1">
      <c r="A5" s="145" t="s">
        <v>840</v>
      </c>
      <c r="B5" s="145"/>
      <c r="C5" s="145"/>
      <c r="D5" s="145"/>
      <c r="E5" s="145"/>
      <c r="F5" s="145"/>
      <c r="G5" s="145"/>
      <c r="H5" s="145"/>
      <c r="I5" s="145"/>
      <c r="J5" s="145"/>
      <c r="K5" s="145"/>
    </row>
    <row r="6" spans="1:10" ht="18">
      <c r="A6" s="145"/>
      <c r="B6" s="145"/>
      <c r="C6" s="145"/>
      <c r="D6" s="145"/>
      <c r="E6" s="145"/>
      <c r="F6" s="145"/>
      <c r="G6" s="145"/>
      <c r="H6" s="145"/>
      <c r="I6" s="145"/>
      <c r="J6" s="145"/>
    </row>
    <row r="7" spans="1:11" ht="20.25" customHeight="1">
      <c r="A7" s="158" t="s">
        <v>841</v>
      </c>
      <c r="B7" s="158"/>
      <c r="C7" s="158"/>
      <c r="D7" s="158"/>
      <c r="E7" s="158"/>
      <c r="F7" s="158"/>
      <c r="G7" s="158"/>
      <c r="H7" s="158"/>
      <c r="I7" s="158"/>
      <c r="J7" s="158"/>
      <c r="K7" s="158"/>
    </row>
    <row r="8" spans="1:11" ht="20.25" customHeight="1">
      <c r="A8" s="146" t="s">
        <v>842</v>
      </c>
      <c r="B8" s="146"/>
      <c r="C8" s="146"/>
      <c r="D8" s="146"/>
      <c r="E8" s="146"/>
      <c r="F8" s="146"/>
      <c r="G8" s="146"/>
      <c r="H8" s="146"/>
      <c r="I8" s="146"/>
      <c r="J8" s="146"/>
      <c r="K8" s="146"/>
    </row>
    <row r="9" spans="1:12" ht="47.25">
      <c r="A9" s="118" t="s">
        <v>738</v>
      </c>
      <c r="B9" s="118" t="s">
        <v>744</v>
      </c>
      <c r="C9" s="118" t="s">
        <v>733</v>
      </c>
      <c r="D9" s="118" t="s">
        <v>739</v>
      </c>
      <c r="E9" s="118" t="s">
        <v>15</v>
      </c>
      <c r="F9" s="118" t="s">
        <v>1</v>
      </c>
      <c r="G9" s="118" t="s">
        <v>740</v>
      </c>
      <c r="H9" s="118" t="s">
        <v>741</v>
      </c>
      <c r="I9" s="118" t="s">
        <v>742</v>
      </c>
      <c r="J9" s="119" t="s">
        <v>13</v>
      </c>
      <c r="K9" s="120" t="s">
        <v>103</v>
      </c>
      <c r="L9" s="114"/>
    </row>
    <row r="10" spans="1:12" ht="90" customHeight="1">
      <c r="A10" s="139">
        <v>1</v>
      </c>
      <c r="B10" s="138" t="s">
        <v>22</v>
      </c>
      <c r="C10" s="140" t="s">
        <v>725</v>
      </c>
      <c r="D10" s="122" t="s">
        <v>144</v>
      </c>
      <c r="E10" s="121">
        <v>43894</v>
      </c>
      <c r="F10" s="38" t="s">
        <v>624</v>
      </c>
      <c r="G10" s="55">
        <v>44082</v>
      </c>
      <c r="H10" s="122" t="s">
        <v>142</v>
      </c>
      <c r="I10" s="112" t="s">
        <v>143</v>
      </c>
      <c r="J10" s="41">
        <v>21200</v>
      </c>
      <c r="K10" s="47" t="s">
        <v>171</v>
      </c>
      <c r="L10" s="114"/>
    </row>
    <row r="11" spans="1:12" ht="126.75" customHeight="1">
      <c r="A11" s="139">
        <v>2</v>
      </c>
      <c r="B11" s="138" t="s">
        <v>19</v>
      </c>
      <c r="C11" s="140" t="s">
        <v>725</v>
      </c>
      <c r="D11" s="122" t="s">
        <v>144</v>
      </c>
      <c r="E11" s="121">
        <v>43934</v>
      </c>
      <c r="F11" s="38" t="s">
        <v>767</v>
      </c>
      <c r="G11" s="55">
        <v>44082</v>
      </c>
      <c r="H11" s="122" t="s">
        <v>185</v>
      </c>
      <c r="I11" s="122" t="s">
        <v>184</v>
      </c>
      <c r="J11" s="41">
        <v>74614.24</v>
      </c>
      <c r="K11" s="46" t="s">
        <v>186</v>
      </c>
      <c r="L11" s="114"/>
    </row>
    <row r="12" spans="1:12" ht="60" customHeight="1">
      <c r="A12" s="139">
        <v>3</v>
      </c>
      <c r="B12" s="138" t="s">
        <v>26</v>
      </c>
      <c r="C12" s="140" t="s">
        <v>725</v>
      </c>
      <c r="D12" s="25" t="s">
        <v>195</v>
      </c>
      <c r="E12" s="24">
        <v>43959</v>
      </c>
      <c r="F12" s="38" t="s">
        <v>768</v>
      </c>
      <c r="G12" s="38">
        <v>44083</v>
      </c>
      <c r="H12" s="25" t="s">
        <v>197</v>
      </c>
      <c r="I12" s="25" t="s">
        <v>196</v>
      </c>
      <c r="J12" s="43">
        <v>27400</v>
      </c>
      <c r="K12" s="44" t="s">
        <v>194</v>
      </c>
      <c r="L12" s="114"/>
    </row>
    <row r="13" spans="1:12" ht="102" customHeight="1">
      <c r="A13" s="140">
        <v>4</v>
      </c>
      <c r="B13" s="138" t="s">
        <v>23</v>
      </c>
      <c r="C13" s="14" t="s">
        <v>725</v>
      </c>
      <c r="D13" s="25" t="s">
        <v>144</v>
      </c>
      <c r="E13" s="24">
        <v>43990</v>
      </c>
      <c r="F13" s="38" t="s">
        <v>670</v>
      </c>
      <c r="G13" s="55">
        <v>44082</v>
      </c>
      <c r="H13" s="38" t="s">
        <v>671</v>
      </c>
      <c r="I13" s="38" t="s">
        <v>699</v>
      </c>
      <c r="J13" s="43">
        <v>23100</v>
      </c>
      <c r="K13" s="38" t="s">
        <v>743</v>
      </c>
      <c r="L13" s="115" t="s">
        <v>735</v>
      </c>
    </row>
    <row r="14" spans="1:12" ht="60" customHeight="1">
      <c r="A14" s="150">
        <v>5</v>
      </c>
      <c r="B14" s="147" t="s">
        <v>75</v>
      </c>
      <c r="C14" s="14" t="s">
        <v>0</v>
      </c>
      <c r="D14" s="25" t="s">
        <v>672</v>
      </c>
      <c r="E14" s="24">
        <v>44020</v>
      </c>
      <c r="F14" s="38" t="s">
        <v>784</v>
      </c>
      <c r="G14" s="38">
        <v>44090</v>
      </c>
      <c r="H14" s="25" t="s">
        <v>109</v>
      </c>
      <c r="I14" s="55" t="s">
        <v>106</v>
      </c>
      <c r="J14" s="43">
        <v>22620</v>
      </c>
      <c r="K14" s="25" t="s">
        <v>700</v>
      </c>
      <c r="L14" s="114"/>
    </row>
    <row r="15" spans="1:12" ht="60">
      <c r="A15" s="151"/>
      <c r="B15" s="148"/>
      <c r="C15" s="14" t="s">
        <v>0</v>
      </c>
      <c r="D15" s="25" t="s">
        <v>673</v>
      </c>
      <c r="E15" s="24">
        <v>44020</v>
      </c>
      <c r="F15" s="38" t="s">
        <v>679</v>
      </c>
      <c r="G15" s="38">
        <v>44091</v>
      </c>
      <c r="H15" s="25" t="s">
        <v>109</v>
      </c>
      <c r="I15" s="38" t="s">
        <v>680</v>
      </c>
      <c r="J15" s="43">
        <v>2496</v>
      </c>
      <c r="K15" s="25" t="s">
        <v>701</v>
      </c>
      <c r="L15" s="114"/>
    </row>
    <row r="16" spans="1:12" ht="30.75" customHeight="1">
      <c r="A16" s="151"/>
      <c r="B16" s="148"/>
      <c r="C16" s="14" t="s">
        <v>0</v>
      </c>
      <c r="D16" s="25" t="s">
        <v>674</v>
      </c>
      <c r="E16" s="24">
        <v>44020</v>
      </c>
      <c r="F16" s="38" t="s">
        <v>769</v>
      </c>
      <c r="G16" s="38">
        <v>44090</v>
      </c>
      <c r="H16" s="25" t="s">
        <v>109</v>
      </c>
      <c r="I16" s="25" t="s">
        <v>439</v>
      </c>
      <c r="J16" s="43">
        <v>2880</v>
      </c>
      <c r="K16" s="25" t="s">
        <v>702</v>
      </c>
      <c r="L16" s="114"/>
    </row>
    <row r="17" spans="1:12" ht="60">
      <c r="A17" s="151"/>
      <c r="B17" s="148"/>
      <c r="C17" s="14" t="s">
        <v>0</v>
      </c>
      <c r="D17" s="25" t="s">
        <v>675</v>
      </c>
      <c r="E17" s="24">
        <v>44020</v>
      </c>
      <c r="F17" s="38" t="s">
        <v>770</v>
      </c>
      <c r="G17" s="38">
        <v>44091</v>
      </c>
      <c r="H17" s="25" t="s">
        <v>109</v>
      </c>
      <c r="I17" s="55" t="s">
        <v>106</v>
      </c>
      <c r="J17" s="43">
        <v>540.5</v>
      </c>
      <c r="K17" s="25" t="s">
        <v>703</v>
      </c>
      <c r="L17" s="115" t="s">
        <v>0</v>
      </c>
    </row>
    <row r="18" spans="1:12" ht="60">
      <c r="A18" s="151"/>
      <c r="B18" s="148"/>
      <c r="C18" s="14" t="s">
        <v>0</v>
      </c>
      <c r="D18" s="25" t="s">
        <v>676</v>
      </c>
      <c r="E18" s="24">
        <v>44020</v>
      </c>
      <c r="F18" s="38" t="s">
        <v>771</v>
      </c>
      <c r="G18" s="38">
        <v>44090</v>
      </c>
      <c r="H18" s="25" t="s">
        <v>109</v>
      </c>
      <c r="I18" s="38" t="s">
        <v>680</v>
      </c>
      <c r="J18" s="43">
        <v>693</v>
      </c>
      <c r="K18" s="25" t="s">
        <v>704</v>
      </c>
      <c r="L18" s="114"/>
    </row>
    <row r="19" spans="1:12" ht="60">
      <c r="A19" s="152"/>
      <c r="B19" s="149"/>
      <c r="C19" s="14" t="s">
        <v>0</v>
      </c>
      <c r="D19" s="25" t="s">
        <v>677</v>
      </c>
      <c r="E19" s="24">
        <v>44020</v>
      </c>
      <c r="F19" s="38" t="s">
        <v>772</v>
      </c>
      <c r="G19" s="38">
        <v>44090</v>
      </c>
      <c r="H19" s="25" t="s">
        <v>109</v>
      </c>
      <c r="I19" s="38" t="s">
        <v>685</v>
      </c>
      <c r="J19" s="43">
        <v>72.1</v>
      </c>
      <c r="K19" s="25" t="s">
        <v>705</v>
      </c>
      <c r="L19" s="114"/>
    </row>
    <row r="20" spans="1:12" ht="60">
      <c r="A20" s="150">
        <v>6</v>
      </c>
      <c r="B20" s="147" t="s">
        <v>64</v>
      </c>
      <c r="C20" s="154" t="s">
        <v>0</v>
      </c>
      <c r="D20" s="25" t="s">
        <v>430</v>
      </c>
      <c r="E20" s="121">
        <v>44084</v>
      </c>
      <c r="F20" s="38" t="s">
        <v>773</v>
      </c>
      <c r="G20" s="38">
        <v>44092</v>
      </c>
      <c r="H20" s="25" t="s">
        <v>109</v>
      </c>
      <c r="I20" s="38" t="s">
        <v>680</v>
      </c>
      <c r="J20" s="44">
        <v>236</v>
      </c>
      <c r="K20" s="25" t="s">
        <v>397</v>
      </c>
      <c r="L20" s="114"/>
    </row>
    <row r="21" spans="1:12" ht="59.25" customHeight="1">
      <c r="A21" s="151"/>
      <c r="B21" s="148"/>
      <c r="C21" s="155"/>
      <c r="D21" s="25" t="s">
        <v>432</v>
      </c>
      <c r="E21" s="144">
        <v>44084</v>
      </c>
      <c r="F21" s="38" t="s">
        <v>774</v>
      </c>
      <c r="G21" s="38">
        <v>44092</v>
      </c>
      <c r="H21" s="25" t="s">
        <v>109</v>
      </c>
      <c r="I21" s="25" t="s">
        <v>431</v>
      </c>
      <c r="J21" s="44">
        <v>1497</v>
      </c>
      <c r="K21" s="25" t="s">
        <v>396</v>
      </c>
      <c r="L21" s="114"/>
    </row>
    <row r="22" spans="1:12" ht="45">
      <c r="A22" s="151"/>
      <c r="B22" s="148"/>
      <c r="C22" s="155"/>
      <c r="D22" s="25" t="s">
        <v>434</v>
      </c>
      <c r="E22" s="144">
        <v>44084</v>
      </c>
      <c r="F22" s="38" t="s">
        <v>775</v>
      </c>
      <c r="G22" s="38">
        <v>44092</v>
      </c>
      <c r="H22" s="25" t="s">
        <v>109</v>
      </c>
      <c r="I22" s="25" t="s">
        <v>340</v>
      </c>
      <c r="J22" s="41">
        <v>12480</v>
      </c>
      <c r="K22" s="46" t="s">
        <v>275</v>
      </c>
      <c r="L22" s="114"/>
    </row>
    <row r="23" spans="1:12" ht="60">
      <c r="A23" s="151"/>
      <c r="B23" s="148"/>
      <c r="C23" s="155"/>
      <c r="D23" s="25" t="s">
        <v>437</v>
      </c>
      <c r="E23" s="144">
        <v>44084</v>
      </c>
      <c r="F23" s="38" t="s">
        <v>776</v>
      </c>
      <c r="G23" s="38">
        <v>44092</v>
      </c>
      <c r="H23" s="25" t="s">
        <v>109</v>
      </c>
      <c r="I23" s="25" t="s">
        <v>436</v>
      </c>
      <c r="J23" s="44">
        <v>812.5</v>
      </c>
      <c r="K23" s="25" t="s">
        <v>398</v>
      </c>
      <c r="L23" s="114"/>
    </row>
    <row r="24" spans="1:12" ht="60">
      <c r="A24" s="151"/>
      <c r="B24" s="148"/>
      <c r="C24" s="155"/>
      <c r="D24" s="25" t="s">
        <v>440</v>
      </c>
      <c r="E24" s="144">
        <v>44084</v>
      </c>
      <c r="F24" s="38" t="s">
        <v>777</v>
      </c>
      <c r="G24" s="38">
        <v>44092</v>
      </c>
      <c r="H24" s="25" t="s">
        <v>109</v>
      </c>
      <c r="I24" s="25" t="s">
        <v>439</v>
      </c>
      <c r="J24" s="44">
        <v>156</v>
      </c>
      <c r="K24" s="25" t="s">
        <v>399</v>
      </c>
      <c r="L24" s="115" t="s">
        <v>0</v>
      </c>
    </row>
    <row r="25" spans="1:12" ht="120">
      <c r="A25" s="151"/>
      <c r="B25" s="148"/>
      <c r="C25" s="155"/>
      <c r="D25" s="25" t="s">
        <v>443</v>
      </c>
      <c r="E25" s="144">
        <v>44084</v>
      </c>
      <c r="F25" s="38" t="s">
        <v>778</v>
      </c>
      <c r="G25" s="38">
        <v>44092</v>
      </c>
      <c r="H25" s="25" t="s">
        <v>109</v>
      </c>
      <c r="I25" s="38" t="s">
        <v>680</v>
      </c>
      <c r="J25" s="44">
        <v>8306.25</v>
      </c>
      <c r="K25" s="25" t="s">
        <v>400</v>
      </c>
      <c r="L25" s="114"/>
    </row>
    <row r="26" spans="1:12" ht="90">
      <c r="A26" s="151"/>
      <c r="B26" s="148"/>
      <c r="C26" s="155"/>
      <c r="D26" s="25" t="s">
        <v>444</v>
      </c>
      <c r="E26" s="144">
        <v>44084</v>
      </c>
      <c r="F26" s="38" t="s">
        <v>779</v>
      </c>
      <c r="G26" s="38">
        <v>44092</v>
      </c>
      <c r="H26" s="25" t="s">
        <v>109</v>
      </c>
      <c r="I26" s="25" t="s">
        <v>439</v>
      </c>
      <c r="J26" s="44">
        <v>20945.5</v>
      </c>
      <c r="K26" s="25" t="s">
        <v>401</v>
      </c>
      <c r="L26" s="114"/>
    </row>
    <row r="27" spans="1:12" ht="105">
      <c r="A27" s="151"/>
      <c r="B27" s="148"/>
      <c r="C27" s="155"/>
      <c r="D27" s="25" t="s">
        <v>447</v>
      </c>
      <c r="E27" s="144">
        <v>44084</v>
      </c>
      <c r="F27" s="38" t="s">
        <v>780</v>
      </c>
      <c r="G27" s="38">
        <v>44092</v>
      </c>
      <c r="H27" s="25" t="s">
        <v>109</v>
      </c>
      <c r="I27" s="25" t="s">
        <v>446</v>
      </c>
      <c r="J27" s="44">
        <v>3689.46</v>
      </c>
      <c r="K27" s="25" t="s">
        <v>402</v>
      </c>
      <c r="L27" s="114"/>
    </row>
    <row r="28" spans="1:12" ht="60">
      <c r="A28" s="151"/>
      <c r="B28" s="148"/>
      <c r="C28" s="155"/>
      <c r="D28" s="25" t="s">
        <v>449</v>
      </c>
      <c r="E28" s="144">
        <v>44084</v>
      </c>
      <c r="F28" s="38" t="s">
        <v>781</v>
      </c>
      <c r="G28" s="38">
        <v>44092</v>
      </c>
      <c r="H28" s="25" t="s">
        <v>109</v>
      </c>
      <c r="I28" s="55" t="s">
        <v>106</v>
      </c>
      <c r="J28" s="44">
        <v>5070</v>
      </c>
      <c r="K28" s="25" t="s">
        <v>403</v>
      </c>
      <c r="L28" s="114"/>
    </row>
    <row r="29" spans="1:12" ht="60">
      <c r="A29" s="151"/>
      <c r="B29" s="148"/>
      <c r="C29" s="155"/>
      <c r="D29" s="25" t="s">
        <v>452</v>
      </c>
      <c r="E29" s="144">
        <v>44084</v>
      </c>
      <c r="F29" s="38" t="s">
        <v>782</v>
      </c>
      <c r="G29" s="38">
        <v>44092</v>
      </c>
      <c r="H29" s="25" t="s">
        <v>109</v>
      </c>
      <c r="I29" s="25" t="s">
        <v>451</v>
      </c>
      <c r="J29" s="44">
        <v>111</v>
      </c>
      <c r="K29" s="25" t="s">
        <v>404</v>
      </c>
      <c r="L29" s="114"/>
    </row>
    <row r="30" spans="1:12" ht="60">
      <c r="A30" s="152"/>
      <c r="B30" s="149"/>
      <c r="C30" s="156"/>
      <c r="D30" s="25" t="s">
        <v>454</v>
      </c>
      <c r="E30" s="121">
        <v>44084</v>
      </c>
      <c r="F30" s="38" t="s">
        <v>783</v>
      </c>
      <c r="G30" s="38">
        <v>44092</v>
      </c>
      <c r="H30" s="25" t="s">
        <v>109</v>
      </c>
      <c r="I30" s="25" t="s">
        <v>446</v>
      </c>
      <c r="J30" s="44">
        <v>466.2</v>
      </c>
      <c r="K30" s="25" t="s">
        <v>405</v>
      </c>
      <c r="L30" s="114"/>
    </row>
    <row r="31" spans="1:11" ht="30">
      <c r="A31" s="124">
        <v>7</v>
      </c>
      <c r="B31" s="35" t="s">
        <v>747</v>
      </c>
      <c r="C31" s="122" t="s">
        <v>723</v>
      </c>
      <c r="D31" s="122" t="s">
        <v>746</v>
      </c>
      <c r="E31" s="122"/>
      <c r="F31" s="38" t="s">
        <v>745</v>
      </c>
      <c r="G31" s="55">
        <v>44082</v>
      </c>
      <c r="H31" s="122" t="s">
        <v>459</v>
      </c>
      <c r="I31" s="122" t="s">
        <v>456</v>
      </c>
      <c r="J31" s="123">
        <v>33741.04</v>
      </c>
      <c r="K31" s="122" t="s">
        <v>748</v>
      </c>
    </row>
    <row r="32" spans="1:11" ht="45">
      <c r="A32" s="124">
        <v>8</v>
      </c>
      <c r="B32" s="35" t="s">
        <v>751</v>
      </c>
      <c r="C32" s="122" t="s">
        <v>14</v>
      </c>
      <c r="D32" s="122" t="s">
        <v>750</v>
      </c>
      <c r="E32" s="122"/>
      <c r="F32" s="38" t="s">
        <v>785</v>
      </c>
      <c r="G32" s="55">
        <v>44102</v>
      </c>
      <c r="H32" s="122" t="s">
        <v>107</v>
      </c>
      <c r="I32" s="122" t="s">
        <v>282</v>
      </c>
      <c r="J32" s="123">
        <v>506</v>
      </c>
      <c r="K32" s="122" t="s">
        <v>749</v>
      </c>
    </row>
    <row r="33" spans="1:11" ht="45">
      <c r="A33" s="124">
        <v>9</v>
      </c>
      <c r="B33" s="35" t="s">
        <v>753</v>
      </c>
      <c r="C33" s="122" t="s">
        <v>723</v>
      </c>
      <c r="D33" s="122" t="s">
        <v>754</v>
      </c>
      <c r="E33" s="122"/>
      <c r="F33" s="38" t="s">
        <v>752</v>
      </c>
      <c r="G33" s="55">
        <v>44082</v>
      </c>
      <c r="H33" s="122" t="s">
        <v>190</v>
      </c>
      <c r="I33" s="122" t="s">
        <v>189</v>
      </c>
      <c r="J33" s="123">
        <v>9310</v>
      </c>
      <c r="K33" s="122" t="s">
        <v>755</v>
      </c>
    </row>
    <row r="34" spans="1:11" ht="90">
      <c r="A34" s="124">
        <v>10</v>
      </c>
      <c r="B34" s="35" t="s">
        <v>758</v>
      </c>
      <c r="C34" s="122" t="s">
        <v>723</v>
      </c>
      <c r="D34" s="122" t="s">
        <v>757</v>
      </c>
      <c r="E34" s="122"/>
      <c r="F34" s="38" t="s">
        <v>760</v>
      </c>
      <c r="G34" s="55">
        <v>44092</v>
      </c>
      <c r="H34" s="122" t="s">
        <v>142</v>
      </c>
      <c r="I34" s="122" t="s">
        <v>756</v>
      </c>
      <c r="J34" s="123">
        <v>40000</v>
      </c>
      <c r="K34" s="122" t="s">
        <v>759</v>
      </c>
    </row>
    <row r="35" spans="1:11" ht="45">
      <c r="A35" s="124">
        <v>11</v>
      </c>
      <c r="B35" s="35" t="s">
        <v>764</v>
      </c>
      <c r="C35" s="122" t="s">
        <v>723</v>
      </c>
      <c r="D35" s="122" t="s">
        <v>763</v>
      </c>
      <c r="E35" s="122"/>
      <c r="F35" s="38" t="s">
        <v>518</v>
      </c>
      <c r="G35" s="38">
        <v>44083</v>
      </c>
      <c r="H35" s="122" t="s">
        <v>518</v>
      </c>
      <c r="I35" s="122" t="s">
        <v>516</v>
      </c>
      <c r="J35" s="123">
        <v>29678.4</v>
      </c>
      <c r="K35" s="122" t="s">
        <v>765</v>
      </c>
    </row>
    <row r="36" spans="1:11" ht="45">
      <c r="A36" s="124">
        <v>12</v>
      </c>
      <c r="B36" s="35" t="s">
        <v>762</v>
      </c>
      <c r="C36" s="122" t="s">
        <v>723</v>
      </c>
      <c r="D36" s="122" t="s">
        <v>761</v>
      </c>
      <c r="E36" s="122"/>
      <c r="F36" s="38" t="s">
        <v>518</v>
      </c>
      <c r="G36" s="38">
        <v>44083</v>
      </c>
      <c r="H36" s="122" t="s">
        <v>518</v>
      </c>
      <c r="I36" s="122" t="s">
        <v>516</v>
      </c>
      <c r="J36" s="123">
        <v>6741</v>
      </c>
      <c r="K36" s="122" t="s">
        <v>766</v>
      </c>
    </row>
    <row r="37" spans="1:11" ht="75">
      <c r="A37" s="126">
        <v>13</v>
      </c>
      <c r="B37" s="35" t="s">
        <v>790</v>
      </c>
      <c r="C37" s="125" t="s">
        <v>723</v>
      </c>
      <c r="D37" s="122" t="s">
        <v>786</v>
      </c>
      <c r="E37" s="124"/>
      <c r="F37" s="38" t="s">
        <v>789</v>
      </c>
      <c r="G37" s="55">
        <v>44078</v>
      </c>
      <c r="H37" s="122" t="s">
        <v>787</v>
      </c>
      <c r="I37" s="122" t="s">
        <v>238</v>
      </c>
      <c r="J37" s="123">
        <v>662.16</v>
      </c>
      <c r="K37" s="122" t="s">
        <v>788</v>
      </c>
    </row>
    <row r="38" spans="1:11" ht="75">
      <c r="A38" s="126">
        <v>14</v>
      </c>
      <c r="B38" s="35" t="s">
        <v>791</v>
      </c>
      <c r="C38" s="14" t="s">
        <v>723</v>
      </c>
      <c r="D38" s="128" t="s">
        <v>792</v>
      </c>
      <c r="E38" s="24">
        <v>44018</v>
      </c>
      <c r="F38" s="38" t="s">
        <v>665</v>
      </c>
      <c r="G38" s="38">
        <v>44098</v>
      </c>
      <c r="H38" s="25" t="s">
        <v>252</v>
      </c>
      <c r="I38" s="25" t="s">
        <v>251</v>
      </c>
      <c r="J38" s="129">
        <v>294.5</v>
      </c>
      <c r="K38" s="25" t="s">
        <v>793</v>
      </c>
    </row>
    <row r="39" spans="1:11" ht="75">
      <c r="A39" s="126">
        <v>15</v>
      </c>
      <c r="B39" s="35" t="s">
        <v>795</v>
      </c>
      <c r="C39" s="124" t="s">
        <v>0</v>
      </c>
      <c r="D39" s="124" t="s">
        <v>796</v>
      </c>
      <c r="E39" s="124"/>
      <c r="F39" s="117" t="s">
        <v>797</v>
      </c>
      <c r="G39" s="133">
        <v>44092</v>
      </c>
      <c r="H39" s="117" t="s">
        <v>109</v>
      </c>
      <c r="I39" s="164" t="s">
        <v>794</v>
      </c>
      <c r="J39" s="134">
        <v>5477.7</v>
      </c>
      <c r="K39" s="130" t="s">
        <v>798</v>
      </c>
    </row>
    <row r="40" spans="1:11" ht="120">
      <c r="A40" s="126">
        <v>16</v>
      </c>
      <c r="B40" s="35" t="s">
        <v>799</v>
      </c>
      <c r="C40" s="125" t="s">
        <v>725</v>
      </c>
      <c r="D40" s="122" t="s">
        <v>191</v>
      </c>
      <c r="E40" s="124"/>
      <c r="F40" s="113" t="s">
        <v>523</v>
      </c>
      <c r="G40" s="55">
        <v>44082</v>
      </c>
      <c r="H40" s="39" t="s">
        <v>524</v>
      </c>
      <c r="I40" s="39" t="s">
        <v>522</v>
      </c>
      <c r="J40" s="131">
        <v>21505</v>
      </c>
      <c r="K40" s="130" t="s">
        <v>800</v>
      </c>
    </row>
    <row r="41" spans="1:11" ht="165">
      <c r="A41" s="126">
        <v>17</v>
      </c>
      <c r="B41" s="35" t="s">
        <v>802</v>
      </c>
      <c r="C41" s="124" t="s">
        <v>0</v>
      </c>
      <c r="D41" s="124" t="s">
        <v>803</v>
      </c>
      <c r="E41" s="124"/>
      <c r="F41" s="117" t="s">
        <v>804</v>
      </c>
      <c r="G41" s="55">
        <v>44102</v>
      </c>
      <c r="H41" s="124" t="s">
        <v>107</v>
      </c>
      <c r="I41" s="122" t="s">
        <v>135</v>
      </c>
      <c r="J41" s="131">
        <v>23562</v>
      </c>
      <c r="K41" s="124"/>
    </row>
    <row r="42" spans="1:11" ht="90">
      <c r="A42" s="126">
        <v>18</v>
      </c>
      <c r="B42" s="35" t="s">
        <v>805</v>
      </c>
      <c r="C42" s="124" t="s">
        <v>723</v>
      </c>
      <c r="D42" s="135" t="s">
        <v>806</v>
      </c>
      <c r="E42" s="124"/>
      <c r="F42" s="113" t="s">
        <v>534</v>
      </c>
      <c r="G42" s="55">
        <v>44082</v>
      </c>
      <c r="H42" s="125" t="s">
        <v>807</v>
      </c>
      <c r="I42" s="38" t="s">
        <v>535</v>
      </c>
      <c r="J42" s="136">
        <v>4710</v>
      </c>
      <c r="K42" s="130" t="s">
        <v>808</v>
      </c>
    </row>
    <row r="43" spans="1:11" ht="60">
      <c r="A43" s="126">
        <v>19</v>
      </c>
      <c r="B43" s="35" t="s">
        <v>810</v>
      </c>
      <c r="C43" s="124" t="s">
        <v>725</v>
      </c>
      <c r="D43" s="124" t="s">
        <v>195</v>
      </c>
      <c r="E43" s="124"/>
      <c r="F43" s="38" t="s">
        <v>636</v>
      </c>
      <c r="G43" s="38">
        <v>44083</v>
      </c>
      <c r="H43" s="124" t="s">
        <v>197</v>
      </c>
      <c r="I43" s="164" t="s">
        <v>809</v>
      </c>
      <c r="J43" s="136">
        <v>11200</v>
      </c>
      <c r="K43" s="130" t="s">
        <v>811</v>
      </c>
    </row>
    <row r="44" spans="1:11" ht="165">
      <c r="A44" s="126">
        <v>20</v>
      </c>
      <c r="B44" s="35" t="s">
        <v>812</v>
      </c>
      <c r="C44" s="124" t="s">
        <v>723</v>
      </c>
      <c r="D44" s="137" t="s">
        <v>813</v>
      </c>
      <c r="E44" s="124"/>
      <c r="F44" s="117" t="s">
        <v>814</v>
      </c>
      <c r="G44" s="55">
        <v>44082</v>
      </c>
      <c r="H44" s="122" t="s">
        <v>815</v>
      </c>
      <c r="I44" s="122" t="s">
        <v>816</v>
      </c>
      <c r="J44" s="127">
        <v>28000</v>
      </c>
      <c r="K44" s="130" t="s">
        <v>817</v>
      </c>
    </row>
    <row r="45" spans="1:11" ht="225">
      <c r="A45" s="126">
        <v>21</v>
      </c>
      <c r="B45" s="35" t="s">
        <v>820</v>
      </c>
      <c r="C45" s="124" t="s">
        <v>725</v>
      </c>
      <c r="D45" s="124" t="s">
        <v>144</v>
      </c>
      <c r="E45" s="124"/>
      <c r="F45" s="117" t="s">
        <v>818</v>
      </c>
      <c r="G45" s="38">
        <v>44083</v>
      </c>
      <c r="H45" s="124" t="s">
        <v>229</v>
      </c>
      <c r="I45" s="117" t="s">
        <v>819</v>
      </c>
      <c r="J45" s="136">
        <v>92866.56</v>
      </c>
      <c r="K45" s="130" t="s">
        <v>821</v>
      </c>
    </row>
    <row r="46" spans="1:11" ht="90">
      <c r="A46" s="126">
        <v>22</v>
      </c>
      <c r="B46" s="35" t="s">
        <v>822</v>
      </c>
      <c r="C46" s="124" t="s">
        <v>725</v>
      </c>
      <c r="D46" s="124" t="s">
        <v>801</v>
      </c>
      <c r="E46" s="124"/>
      <c r="F46" s="117" t="s">
        <v>823</v>
      </c>
      <c r="G46" s="38">
        <v>44083</v>
      </c>
      <c r="H46" s="117" t="s">
        <v>824</v>
      </c>
      <c r="I46" s="164" t="s">
        <v>825</v>
      </c>
      <c r="J46" s="136">
        <v>4327.22</v>
      </c>
      <c r="K46" s="130" t="s">
        <v>830</v>
      </c>
    </row>
    <row r="47" spans="1:11" ht="105">
      <c r="A47" s="126">
        <v>23</v>
      </c>
      <c r="B47" s="35" t="s">
        <v>826</v>
      </c>
      <c r="C47" s="124" t="s">
        <v>725</v>
      </c>
      <c r="D47" s="124" t="s">
        <v>801</v>
      </c>
      <c r="E47" s="124"/>
      <c r="F47" s="117" t="s">
        <v>827</v>
      </c>
      <c r="G47" s="38">
        <v>44083</v>
      </c>
      <c r="H47" s="117" t="s">
        <v>824</v>
      </c>
      <c r="I47" s="164" t="s">
        <v>825</v>
      </c>
      <c r="J47" s="136">
        <v>7872.8</v>
      </c>
      <c r="K47" s="130" t="s">
        <v>831</v>
      </c>
    </row>
    <row r="48" spans="1:11" ht="90">
      <c r="A48" s="126">
        <v>24</v>
      </c>
      <c r="B48" s="35" t="s">
        <v>828</v>
      </c>
      <c r="C48" s="124" t="s">
        <v>723</v>
      </c>
      <c r="D48" s="137" t="s">
        <v>829</v>
      </c>
      <c r="E48" s="124"/>
      <c r="F48" s="117" t="s">
        <v>823</v>
      </c>
      <c r="G48" s="38">
        <v>44083</v>
      </c>
      <c r="H48" s="117" t="s">
        <v>824</v>
      </c>
      <c r="I48" s="164" t="s">
        <v>825</v>
      </c>
      <c r="J48" s="136">
        <v>2100.2400000000002</v>
      </c>
      <c r="K48" s="130" t="s">
        <v>832</v>
      </c>
    </row>
    <row r="49" spans="1:11" ht="90">
      <c r="A49" s="126">
        <v>25</v>
      </c>
      <c r="B49" s="35" t="s">
        <v>833</v>
      </c>
      <c r="C49" s="124" t="s">
        <v>725</v>
      </c>
      <c r="D49" s="124" t="s">
        <v>191</v>
      </c>
      <c r="E49" s="124"/>
      <c r="F49" s="117" t="s">
        <v>834</v>
      </c>
      <c r="G49" s="132">
        <v>44096</v>
      </c>
      <c r="H49" s="122" t="s">
        <v>835</v>
      </c>
      <c r="I49" s="164" t="s">
        <v>491</v>
      </c>
      <c r="J49" s="136">
        <v>20451.9</v>
      </c>
      <c r="K49" s="130" t="s">
        <v>836</v>
      </c>
    </row>
    <row r="50" spans="1:11" ht="37.5" customHeight="1">
      <c r="A50" s="159"/>
      <c r="B50" s="160"/>
      <c r="C50" s="160"/>
      <c r="D50" s="160"/>
      <c r="E50" s="160"/>
      <c r="F50" s="163" t="s">
        <v>8</v>
      </c>
      <c r="G50" s="160"/>
      <c r="H50" s="160"/>
      <c r="I50" s="160"/>
      <c r="J50" s="162">
        <f>SUM(J10:J49)</f>
        <v>572392.27</v>
      </c>
      <c r="K50" s="161"/>
    </row>
    <row r="51" ht="15"/>
    <row r="52" ht="15"/>
    <row r="53" ht="15"/>
    <row r="54" ht="15"/>
    <row r="55" ht="15"/>
    <row r="56" ht="15"/>
    <row r="57" ht="15"/>
    <row r="58" ht="15"/>
    <row r="91" ht="15">
      <c r="E91" s="153"/>
    </row>
    <row r="92" ht="15">
      <c r="E92" s="153"/>
    </row>
  </sheetData>
  <sheetProtection/>
  <autoFilter ref="B9:K49"/>
  <mergeCells count="18">
    <mergeCell ref="E25:E27"/>
    <mergeCell ref="E23:E24"/>
    <mergeCell ref="A1:K1"/>
    <mergeCell ref="A2:K2"/>
    <mergeCell ref="A3:K3"/>
    <mergeCell ref="A4:K4"/>
    <mergeCell ref="A5:K5"/>
    <mergeCell ref="A7:K7"/>
    <mergeCell ref="E21:E22"/>
    <mergeCell ref="A6:J6"/>
    <mergeCell ref="A8:K8"/>
    <mergeCell ref="B14:B19"/>
    <mergeCell ref="A14:A19"/>
    <mergeCell ref="E91:E92"/>
    <mergeCell ref="C20:C30"/>
    <mergeCell ref="B20:B30"/>
    <mergeCell ref="A20:A30"/>
    <mergeCell ref="E28:E29"/>
  </mergeCells>
  <hyperlinks>
    <hyperlink ref="B38" display=" 017303.001119/2020 "/>
    <hyperlink ref="B40" display=" 017303.001166/2020 "/>
  </hyperlinks>
  <printOptions/>
  <pageMargins left="0.5118110236220472" right="0.5118110236220472" top="0.18" bottom="0.18" header="0.13" footer="0.16"/>
  <pageSetup horizontalDpi="1200" verticalDpi="12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Silva</dc:creator>
  <cp:keywords/>
  <dc:description/>
  <cp:lastModifiedBy>Adriano Plácido da Rocha Sobral</cp:lastModifiedBy>
  <cp:lastPrinted>2021-01-22T17:19:58Z</cp:lastPrinted>
  <dcterms:created xsi:type="dcterms:W3CDTF">2019-11-30T18:17:25Z</dcterms:created>
  <dcterms:modified xsi:type="dcterms:W3CDTF">2021-01-22T17:20:29Z</dcterms:modified>
  <cp:category/>
  <cp:version/>
  <cp:contentType/>
  <cp:contentStatus/>
</cp:coreProperties>
</file>